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isharina\Documents\СИСТЕМА КАПИТАЛЬНОГО РЕМОНТА МКД\Олеся\КАПРЕМОНТ 2020-2022\трехлетняя программа 2020-2022\Утверждено департаментом от 24.12.2020  (изм. от.13.11.2020)\Находкинский ГО\"/>
    </mc:Choice>
  </mc:AlternateContent>
  <bookViews>
    <workbookView xWindow="0" yWindow="0" windowWidth="21570" windowHeight="7560" tabRatio="0"/>
  </bookViews>
  <sheets>
    <sheet name="TDSheet" sheetId="1" r:id="rId1"/>
  </sheets>
  <definedNames>
    <definedName name="_xlnm._FilterDatabase" localSheetId="0" hidden="1">TDSheet!$A$8:$Q$86</definedName>
  </definedNames>
  <calcPr calcId="152511"/>
</workbook>
</file>

<file path=xl/calcChain.xml><?xml version="1.0" encoding="utf-8"?>
<calcChain xmlns="http://schemas.openxmlformats.org/spreadsheetml/2006/main">
  <c r="C54" i="1" l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4" i="1"/>
  <c r="C75" i="1"/>
  <c r="C76" i="1"/>
  <c r="C77" i="1"/>
  <c r="C78" i="1"/>
  <c r="C79" i="1"/>
  <c r="C80" i="1"/>
  <c r="C81" i="1"/>
  <c r="C82" i="1"/>
  <c r="C83" i="1"/>
  <c r="C84" i="1"/>
  <c r="C85" i="1"/>
  <c r="K14" i="1" l="1"/>
  <c r="C10" i="1"/>
  <c r="J73" i="1" l="1"/>
  <c r="C73" i="1" s="1"/>
  <c r="J86" i="1" l="1"/>
  <c r="K86" i="1"/>
  <c r="M86" i="1"/>
  <c r="O86" i="1"/>
  <c r="C23" i="1" l="1"/>
  <c r="C28" i="1"/>
  <c r="C21" i="1" l="1"/>
  <c r="D51" i="1"/>
  <c r="F51" i="1"/>
  <c r="G51" i="1"/>
  <c r="J51" i="1"/>
  <c r="K51" i="1"/>
  <c r="O51" i="1"/>
  <c r="C43" i="1" l="1"/>
  <c r="C36" i="1" l="1"/>
  <c r="C35" i="1"/>
  <c r="C33" i="1"/>
  <c r="C34" i="1"/>
  <c r="C37" i="1"/>
  <c r="C38" i="1"/>
  <c r="C39" i="1"/>
  <c r="C40" i="1"/>
  <c r="C41" i="1"/>
  <c r="C42" i="1"/>
  <c r="C44" i="1"/>
  <c r="C45" i="1"/>
  <c r="C46" i="1"/>
  <c r="C47" i="1"/>
  <c r="C48" i="1"/>
  <c r="C49" i="1"/>
  <c r="C50" i="1"/>
  <c r="C27" i="1" l="1"/>
  <c r="C26" i="1"/>
  <c r="C25" i="1"/>
  <c r="C20" i="1" l="1"/>
  <c r="C53" i="1" l="1"/>
  <c r="C18" i="1"/>
  <c r="C19" i="1"/>
  <c r="C22" i="1"/>
  <c r="C24" i="1"/>
  <c r="C29" i="1"/>
  <c r="C30" i="1"/>
  <c r="C31" i="1"/>
  <c r="C32" i="1"/>
  <c r="C17" i="1"/>
  <c r="C51" i="1" l="1"/>
  <c r="C13" i="1" l="1"/>
  <c r="C12" i="1"/>
  <c r="C11" i="1"/>
  <c r="C14" i="1" l="1"/>
  <c r="C86" i="1" l="1"/>
</calcChain>
</file>

<file path=xl/sharedStrings.xml><?xml version="1.0" encoding="utf-8"?>
<sst xmlns="http://schemas.openxmlformats.org/spreadsheetml/2006/main" count="111" uniqueCount="96">
  <si>
    <t>Раздел 2</t>
  </si>
  <si>
    <t>Перечень услуг и (или) работ по капитальному ремонту 
общего имущества в многоквартирных домах на территории Приморского края, 
планируемых к проведению на период 2020 - 2022 гг.</t>
  </si>
  <si>
    <t>№
п/п</t>
  </si>
  <si>
    <t>Адрес МКД</t>
  </si>
  <si>
    <t>Общая стоимость услуг и (или) 
работ по капитальному
 ремонту, рассчитанная исходя из
 предельной стоимости услуг (или) 
работ по капитальному ремонту</t>
  </si>
  <si>
    <t>Перечень услуг и (или) работ по капитальному ремонту общего имущества в МКД, 
планируемых к проведению,  с указанием стоимости, рассчитанной исходя из предельной
 стоимости услуг (или) работ по капитальному ремонту</t>
  </si>
  <si>
    <t>Ремонт внутридомовых инженерных
 систем с разбивкой по видам</t>
  </si>
  <si>
    <t>Ремонт подвальных помещений,
 относящихся к общему 
имуществу в МКД</t>
  </si>
  <si>
    <t>Ремонт фасада</t>
  </si>
  <si>
    <t>Ремонт фундамента МКД</t>
  </si>
  <si>
    <t>Разработка проектно-сметной,
 сметной документации, 
в том числе  проверку 
правильности применения
 расценок в сметной документации</t>
  </si>
  <si>
    <t>Осуществление строительного 
контроля (технического надзора)</t>
  </si>
  <si>
    <t>Проведение энергетического 
обследования МКД*</t>
  </si>
  <si>
    <t>Ремонт систем отопления
 и теплоснабжения</t>
  </si>
  <si>
    <t>Ремонт систем 
электроснабжения</t>
  </si>
  <si>
    <t>Ремонт систем холодного
 водоснабжения</t>
  </si>
  <si>
    <t>Ремонт систем 
канализации и 
водоотведения</t>
  </si>
  <si>
    <t>Ремонт систем горячего
 водоснабжения</t>
  </si>
  <si>
    <t>Ремонт систем 
газоснабжения</t>
  </si>
  <si>
    <t>(наименование муниципального образования Приморского края)</t>
  </si>
  <si>
    <t>г. Находка, б-р Приморский, д. 3</t>
  </si>
  <si>
    <t>г. Находка, б-р Энтузиастов, д. 5</t>
  </si>
  <si>
    <t>г. Находка, б-р Энтузиастов, д. 8</t>
  </si>
  <si>
    <t>г. Находка, ул. Арсеньева, д. 13</t>
  </si>
  <si>
    <t>г. Находка, ул. Арсеньева, д. 5</t>
  </si>
  <si>
    <t>г. Находка, ул. Астафьева, д. 115</t>
  </si>
  <si>
    <t>г. Находка, ул. Астафьева, д. 21</t>
  </si>
  <si>
    <t>г. Находка, ул. Верхне-Морская, д. 21</t>
  </si>
  <si>
    <t>г. Находка, б-р Энтузиастов, д. 13</t>
  </si>
  <si>
    <t>г. Находка, пр-кт Находкинский, д. 64</t>
  </si>
  <si>
    <t>г. Находка, пр-кт Находкинский, д. 64А</t>
  </si>
  <si>
    <t>г. Находка, пр-кт Северный, д. 23</t>
  </si>
  <si>
    <t>г. Находка, ул. Гончарова, д. 2</t>
  </si>
  <si>
    <t>г. Находка, ул. Нахимовская, д. 7</t>
  </si>
  <si>
    <t>г. Находка, ул. Пограничная, д. 8</t>
  </si>
  <si>
    <t>г. Находка, ул. Постышева, д. 45А</t>
  </si>
  <si>
    <t>Ремонт, замена, модернизация лифтов, ремонт лифтовых шахт, машинных и блочных помещений</t>
  </si>
  <si>
    <t>г. Находка, ул. Пограничная, д. 4</t>
  </si>
  <si>
    <t>г. Находка, ул. Пограничная, д. 19</t>
  </si>
  <si>
    <t>г. Находка, ул. Пограничная, д. 24</t>
  </si>
  <si>
    <t>г. Находка, ул. Постышева, д. 35</t>
  </si>
  <si>
    <t>г. Находка, микрорайон «поселок Врангель», пр-кт Восточный, д. 11</t>
  </si>
  <si>
    <t>г. Находка, микрорайон «поселок Врангель», пр-кт Приморский, д. 22</t>
  </si>
  <si>
    <t>г. Находка, микрорайон «поселок Врангель», пр-кт Восточный, д. 23</t>
  </si>
  <si>
    <t>г. Находка, микрорайон «поселок Ливадия», ул. Заречная, д. 2</t>
  </si>
  <si>
    <t>г. Находка, микрорайон «поселок Ливадия», ул. Комсомольская, д. 8А</t>
  </si>
  <si>
    <t>г. Находка, микрорайон «поселок Ливадия», ул. Комсомольская, д. 9</t>
  </si>
  <si>
    <t>г. Находка, ул. Пограничная, д. 40А</t>
  </si>
  <si>
    <t>г. Находка, микрорайон «поселок Врангель», ул. Беринга, д. 14</t>
  </si>
  <si>
    <t>г. Находка, пр-кт Находкинский, д. 80</t>
  </si>
  <si>
    <t>г. Находка, ул. Бокситогорская, д. 26</t>
  </si>
  <si>
    <t>г. Находка, ул. Владивостокская, д. 48</t>
  </si>
  <si>
    <t>г. Находка, ул. Гагарина, д. 12</t>
  </si>
  <si>
    <t>г. Находка, ул. Дзержинского, д. 40</t>
  </si>
  <si>
    <t>г. Находка, ул. Комсомольская, д. 26</t>
  </si>
  <si>
    <t>г. Находка, ул. Ленинская, д. 11</t>
  </si>
  <si>
    <t>г. Находка, ул. Макарова, д. 7</t>
  </si>
  <si>
    <t>г. Находка, ул. Макарова, д. 9</t>
  </si>
  <si>
    <t>г. Находка, ул. Макарова, д. 24</t>
  </si>
  <si>
    <t>г. Находка, ул. Малиновского, д. 13</t>
  </si>
  <si>
    <t>г. Находка, ул. Пограничная, д. 40</t>
  </si>
  <si>
    <t>г. Находка, ул. Пограничная, д. 119</t>
  </si>
  <si>
    <t>г. Находка, ул. Пирогова, д. 16</t>
  </si>
  <si>
    <t>г. Находка, ул. Рыбацкая, д. 6</t>
  </si>
  <si>
    <t>г. Находка, ул. Свердлова, д. 45</t>
  </si>
  <si>
    <t>г. Находка, ул. Сенявина, д. 3</t>
  </si>
  <si>
    <t>г. Находка, ул. Шоссейная, д. 221</t>
  </si>
  <si>
    <t>г. Находка, микрорайон «поселок Врангель», пр-кт Восточный, д. 17</t>
  </si>
  <si>
    <t>г. Находка, ул. Арсеньева, д. 6</t>
  </si>
  <si>
    <t>Ремонт крыши</t>
  </si>
  <si>
    <t>руб.</t>
  </si>
  <si>
    <t>г. Находка, ул. Арсеньева, д. 17</t>
  </si>
  <si>
    <t>г. Находка, ул. Верхне-Морская, д. 1</t>
  </si>
  <si>
    <t>г. Находка, ул. Верхне-Морская, д. 5</t>
  </si>
  <si>
    <t>г. Находка, ул. Верхне-Морская, д. 7</t>
  </si>
  <si>
    <t>г. Находка, ул. Гончарова, д. 8</t>
  </si>
  <si>
    <t>г. Находка, ул. Горького, д. 2А</t>
  </si>
  <si>
    <t>г. Находка, ул. Пирогова, д. 2</t>
  </si>
  <si>
    <t>г. Находка, ул. Пирогова, д. 32</t>
  </si>
  <si>
    <t>г. Находка, ул. Сенявина, д. 7</t>
  </si>
  <si>
    <t>г. Находка, ул. Седова, д. 2</t>
  </si>
  <si>
    <t>г. Находка, ул. Седова, д. 4</t>
  </si>
  <si>
    <t>г. Находка, ул. Седова, д. 8</t>
  </si>
  <si>
    <t>г. Находка, ул. Седова, д. 9</t>
  </si>
  <si>
    <t>г. Находка, ул. Седова, д. 10</t>
  </si>
  <si>
    <t>г. Находка, ул. Седова, д. 11</t>
  </si>
  <si>
    <t>г. Находка, ул. Седова, д. 12</t>
  </si>
  <si>
    <t>г. Находка, ул. Седова, д. 13</t>
  </si>
  <si>
    <t>г. Находка, ул. Свердлова, д. 43</t>
  </si>
  <si>
    <t>г. Находка, ул. 25 Октября, д. 17</t>
  </si>
  <si>
    <t>г. Находка, ул. Верхне-Морская, д. 106</t>
  </si>
  <si>
    <t>г. Находка, ул. Гагарина, д. 17</t>
  </si>
  <si>
    <t>ИТОГО   по
Находкинскому ГО
(наименование МО ПК)
4 (кол.)  МКД</t>
  </si>
  <si>
    <t>г. Находка, ул. Ленинская, д. 10А</t>
  </si>
  <si>
    <t>ИТОГО   по
Находкинскому ГО
(наименование МО ПК)
 34 (кол.)  МКД</t>
  </si>
  <si>
    <t>ИТОГО   по
Находкинскому ГО
(наименование МО ПК)
33 (кол.) 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</si>
</sst>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7"/>
      <color rgb="FF000000"/>
      <name val="Times New Roman"/>
      <family val="2"/>
    </font>
    <font>
      <sz val="9"/>
      <color rgb="FF000000"/>
      <name val="Times New Roman"/>
      <family val="2"/>
    </font>
    <font>
      <b/>
      <sz val="9"/>
      <color rgb="FF000000"/>
      <name val="Times New Roman"/>
      <family val="2"/>
    </font>
    <font>
      <sz val="9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name val="Times New Roman"/>
      <family val="2"/>
    </font>
    <font>
      <b/>
      <sz val="10"/>
      <color rgb="FF000000"/>
      <name val="Times New Roman"/>
      <family val="1"/>
      <charset val="204"/>
    </font>
    <font>
      <sz val="8"/>
      <name val="Arial"/>
      <family val="2"/>
    </font>
    <font>
      <sz val="9"/>
      <color indexed="8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66">
    <xf numFmtId="0" fontId="0" fillId="0" borderId="0" xfId="0"/>
    <xf numFmtId="0" fontId="4" fillId="0" borderId="6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/>
    <xf numFmtId="0" fontId="1" fillId="0" borderId="0" xfId="0" applyFont="1" applyFill="1" applyAlignment="1"/>
    <xf numFmtId="0" fontId="2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4" fontId="10" fillId="0" borderId="10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2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1" fontId="4" fillId="0" borderId="6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4" fontId="6" fillId="0" borderId="10" xfId="0" applyNumberFormat="1" applyFont="1" applyFill="1" applyBorder="1" applyAlignment="1">
      <alignment horizontal="right" vertical="center" wrapText="1"/>
    </xf>
    <xf numFmtId="4" fontId="6" fillId="0" borderId="11" xfId="0" applyNumberFormat="1" applyFont="1" applyFill="1" applyBorder="1" applyAlignment="1">
      <alignment horizontal="righ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" fontId="6" fillId="0" borderId="12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4" fontId="8" fillId="0" borderId="10" xfId="0" applyNumberFormat="1" applyFont="1" applyFill="1" applyBorder="1"/>
    <xf numFmtId="4" fontId="6" fillId="0" borderId="10" xfId="0" applyNumberFormat="1" applyFont="1" applyFill="1" applyBorder="1" applyAlignment="1">
      <alignment horizontal="right" vertical="center"/>
    </xf>
    <xf numFmtId="4" fontId="8" fillId="0" borderId="0" xfId="0" applyNumberFormat="1" applyFont="1" applyFill="1"/>
    <xf numFmtId="4" fontId="0" fillId="0" borderId="0" xfId="0" applyNumberFormat="1" applyFill="1" applyAlignment="1">
      <alignment horizontal="left"/>
    </xf>
    <xf numFmtId="0" fontId="0" fillId="0" borderId="0" xfId="0" applyFill="1"/>
    <xf numFmtId="0" fontId="4" fillId="2" borderId="6" xfId="0" applyFont="1" applyFill="1" applyBorder="1" applyAlignment="1">
      <alignment horizontal="left" vertical="center" wrapText="1"/>
    </xf>
    <xf numFmtId="4" fontId="9" fillId="0" borderId="10" xfId="2" applyNumberFormat="1" applyFont="1" applyBorder="1" applyAlignment="1">
      <alignment horizontal="right"/>
    </xf>
    <xf numFmtId="0" fontId="4" fillId="2" borderId="12" xfId="0" applyFont="1" applyFill="1" applyBorder="1" applyAlignment="1">
      <alignment horizontal="left" vertical="center" wrapText="1"/>
    </xf>
    <xf numFmtId="4" fontId="12" fillId="3" borderId="10" xfId="2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TDShee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86"/>
  <sheetViews>
    <sheetView tabSelected="1" view="pageBreakPreview" topLeftCell="A31" zoomScale="90" zoomScaleNormal="75" zoomScaleSheetLayoutView="90" workbookViewId="0">
      <selection activeCell="D93" sqref="D93"/>
    </sheetView>
  </sheetViews>
  <sheetFormatPr defaultColWidth="10.5" defaultRowHeight="11.45" customHeight="1" x14ac:dyDescent="0.2"/>
  <cols>
    <col min="1" max="1" width="20" style="2" customWidth="1"/>
    <col min="2" max="2" width="50.1640625" style="2" customWidth="1"/>
    <col min="3" max="3" width="20" style="31" customWidth="1"/>
    <col min="4" max="4" width="22.5" style="2" customWidth="1"/>
    <col min="5" max="5" width="22" style="2" customWidth="1"/>
    <col min="6" max="6" width="19" style="2" customWidth="1"/>
    <col min="7" max="7" width="17.83203125" style="2" customWidth="1"/>
    <col min="8" max="8" width="19" style="2" customWidth="1"/>
    <col min="9" max="9" width="17.83203125" style="2" customWidth="1"/>
    <col min="10" max="12" width="20" style="2" customWidth="1"/>
    <col min="13" max="13" width="18.1640625" style="2" customWidth="1"/>
    <col min="14" max="14" width="24.1640625" style="2" customWidth="1"/>
    <col min="15" max="15" width="20" style="31" customWidth="1"/>
    <col min="16" max="16" width="20" style="2" customWidth="1"/>
    <col min="17" max="17" width="19" style="2" customWidth="1"/>
    <col min="18" max="19" width="10.5" style="32" customWidth="1"/>
    <col min="20" max="16384" width="10.5" style="32"/>
  </cols>
  <sheetData>
    <row r="1" spans="1:17" s="2" customFormat="1" ht="15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s="2" customFormat="1" ht="11.1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s="2" customFormat="1" ht="63" customHeight="1" thickBot="1" x14ac:dyDescent="0.25">
      <c r="A3" s="41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</row>
    <row r="4" spans="1:17" s="2" customFormat="1" ht="39" customHeight="1" x14ac:dyDescent="0.2">
      <c r="A4" s="5" t="s">
        <v>2</v>
      </c>
      <c r="B4" s="5" t="s">
        <v>3</v>
      </c>
      <c r="C4" s="50" t="s">
        <v>4</v>
      </c>
      <c r="D4" s="44" t="s">
        <v>5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</row>
    <row r="5" spans="1:17" s="2" customFormat="1" ht="93" customHeight="1" x14ac:dyDescent="0.2">
      <c r="A5" s="6"/>
      <c r="B5" s="6"/>
      <c r="C5" s="51"/>
      <c r="D5" s="47" t="s">
        <v>6</v>
      </c>
      <c r="E5" s="48"/>
      <c r="F5" s="48"/>
      <c r="G5" s="48"/>
      <c r="H5" s="48"/>
      <c r="I5" s="49"/>
      <c r="J5" s="52" t="s">
        <v>36</v>
      </c>
      <c r="K5" s="52" t="s">
        <v>69</v>
      </c>
      <c r="L5" s="52" t="s">
        <v>7</v>
      </c>
      <c r="M5" s="52" t="s">
        <v>8</v>
      </c>
      <c r="N5" s="52" t="s">
        <v>9</v>
      </c>
      <c r="O5" s="54" t="s">
        <v>10</v>
      </c>
      <c r="P5" s="56" t="s">
        <v>11</v>
      </c>
      <c r="Q5" s="58" t="s">
        <v>12</v>
      </c>
    </row>
    <row r="6" spans="1:17" s="2" customFormat="1" ht="111" customHeight="1" x14ac:dyDescent="0.2">
      <c r="A6" s="6"/>
      <c r="B6" s="6"/>
      <c r="C6" s="51"/>
      <c r="D6" s="7" t="s">
        <v>13</v>
      </c>
      <c r="E6" s="7" t="s">
        <v>14</v>
      </c>
      <c r="F6" s="7" t="s">
        <v>15</v>
      </c>
      <c r="G6" s="7" t="s">
        <v>16</v>
      </c>
      <c r="H6" s="7" t="s">
        <v>17</v>
      </c>
      <c r="I6" s="7" t="s">
        <v>18</v>
      </c>
      <c r="J6" s="53"/>
      <c r="K6" s="53"/>
      <c r="L6" s="53"/>
      <c r="M6" s="53"/>
      <c r="N6" s="53"/>
      <c r="O6" s="55"/>
      <c r="P6" s="57"/>
      <c r="Q6" s="58"/>
    </row>
    <row r="7" spans="1:17" s="2" customFormat="1" ht="20.25" customHeight="1" x14ac:dyDescent="0.2">
      <c r="A7" s="8"/>
      <c r="B7" s="9"/>
      <c r="C7" s="10" t="s">
        <v>70</v>
      </c>
      <c r="D7" s="10" t="s">
        <v>70</v>
      </c>
      <c r="E7" s="10" t="s">
        <v>70</v>
      </c>
      <c r="F7" s="10" t="s">
        <v>70</v>
      </c>
      <c r="G7" s="10" t="s">
        <v>70</v>
      </c>
      <c r="H7" s="10" t="s">
        <v>70</v>
      </c>
      <c r="I7" s="10" t="s">
        <v>70</v>
      </c>
      <c r="J7" s="10" t="s">
        <v>70</v>
      </c>
      <c r="K7" s="10" t="s">
        <v>70</v>
      </c>
      <c r="L7" s="10" t="s">
        <v>70</v>
      </c>
      <c r="M7" s="10" t="s">
        <v>70</v>
      </c>
      <c r="N7" s="10" t="s">
        <v>70</v>
      </c>
      <c r="O7" s="10" t="s">
        <v>70</v>
      </c>
      <c r="P7" s="10" t="s">
        <v>70</v>
      </c>
      <c r="Q7" s="10" t="s">
        <v>70</v>
      </c>
    </row>
    <row r="8" spans="1:17" s="2" customFormat="1" ht="12.95" customHeight="1" x14ac:dyDescent="0.2">
      <c r="A8" s="11">
        <v>1</v>
      </c>
      <c r="B8" s="11">
        <v>2</v>
      </c>
      <c r="C8" s="12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4">
        <v>17</v>
      </c>
    </row>
    <row r="9" spans="1:17" s="2" customFormat="1" ht="12.95" customHeight="1" x14ac:dyDescent="0.2">
      <c r="A9" s="59">
        <v>2020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</row>
    <row r="10" spans="1:17" s="2" customFormat="1" ht="12" customHeight="1" x14ac:dyDescent="0.2">
      <c r="A10" s="17">
        <v>1</v>
      </c>
      <c r="B10" s="35" t="s">
        <v>93</v>
      </c>
      <c r="C10" s="18">
        <f>SUM(D10:Q10)</f>
        <v>250890</v>
      </c>
      <c r="D10" s="19"/>
      <c r="E10" s="18"/>
      <c r="F10" s="19"/>
      <c r="G10" s="19"/>
      <c r="H10" s="19"/>
      <c r="I10" s="19"/>
      <c r="J10" s="19"/>
      <c r="K10" s="34">
        <v>250890</v>
      </c>
      <c r="L10" s="19"/>
      <c r="M10" s="19"/>
      <c r="N10" s="19"/>
      <c r="O10" s="18"/>
      <c r="P10" s="19"/>
      <c r="Q10" s="19"/>
    </row>
    <row r="11" spans="1:17" s="2" customFormat="1" ht="12" customHeight="1" x14ac:dyDescent="0.2">
      <c r="A11" s="17">
        <v>2</v>
      </c>
      <c r="B11" s="1" t="s">
        <v>37</v>
      </c>
      <c r="C11" s="18">
        <f>SUM(D11:Q11)</f>
        <v>3807498.43</v>
      </c>
      <c r="D11" s="19"/>
      <c r="E11" s="18"/>
      <c r="F11" s="19"/>
      <c r="G11" s="19"/>
      <c r="H11" s="19"/>
      <c r="I11" s="19"/>
      <c r="J11" s="19"/>
      <c r="K11" s="18">
        <v>3807498.43</v>
      </c>
      <c r="L11" s="19"/>
      <c r="M11" s="19"/>
      <c r="N11" s="19"/>
      <c r="O11" s="18"/>
      <c r="P11" s="19"/>
      <c r="Q11" s="19"/>
    </row>
    <row r="12" spans="1:17" s="2" customFormat="1" ht="12" customHeight="1" x14ac:dyDescent="0.2">
      <c r="A12" s="17">
        <v>3</v>
      </c>
      <c r="B12" s="1" t="s">
        <v>38</v>
      </c>
      <c r="C12" s="18">
        <f>SUM(D12:Q12)</f>
        <v>4268226.08</v>
      </c>
      <c r="D12" s="19"/>
      <c r="E12" s="18"/>
      <c r="F12" s="19"/>
      <c r="G12" s="19"/>
      <c r="H12" s="19"/>
      <c r="I12" s="19"/>
      <c r="J12" s="19"/>
      <c r="K12" s="18">
        <v>4268226.08</v>
      </c>
      <c r="L12" s="19"/>
      <c r="M12" s="19"/>
      <c r="N12" s="19"/>
      <c r="O12" s="18"/>
      <c r="P12" s="19"/>
      <c r="Q12" s="19"/>
    </row>
    <row r="13" spans="1:17" s="2" customFormat="1" ht="12" customHeight="1" x14ac:dyDescent="0.2">
      <c r="A13" s="17">
        <v>4</v>
      </c>
      <c r="B13" s="1" t="s">
        <v>39</v>
      </c>
      <c r="C13" s="18">
        <f>SUM(D13:Q13)</f>
        <v>4192414.27</v>
      </c>
      <c r="D13" s="19"/>
      <c r="E13" s="18"/>
      <c r="F13" s="19"/>
      <c r="G13" s="19"/>
      <c r="H13" s="19"/>
      <c r="I13" s="19"/>
      <c r="J13" s="19"/>
      <c r="K13" s="18">
        <v>4192414.27</v>
      </c>
      <c r="L13" s="19"/>
      <c r="M13" s="19"/>
      <c r="N13" s="19"/>
      <c r="O13" s="18"/>
      <c r="P13" s="19"/>
      <c r="Q13" s="19"/>
    </row>
    <row r="14" spans="1:17" s="2" customFormat="1" ht="50.1" customHeight="1" x14ac:dyDescent="0.2">
      <c r="A14" s="37" t="s">
        <v>92</v>
      </c>
      <c r="B14" s="38"/>
      <c r="C14" s="20">
        <f>SUM(C10:C13)</f>
        <v>12519028.779999999</v>
      </c>
      <c r="D14" s="20"/>
      <c r="E14" s="20"/>
      <c r="F14" s="20"/>
      <c r="G14" s="20"/>
      <c r="H14" s="20"/>
      <c r="I14" s="20"/>
      <c r="J14" s="20"/>
      <c r="K14" s="20">
        <f>SUM(K10:K13)</f>
        <v>12519028.779999999</v>
      </c>
      <c r="L14" s="20"/>
      <c r="M14" s="20"/>
      <c r="N14" s="20"/>
      <c r="O14" s="20"/>
      <c r="P14" s="21"/>
      <c r="Q14" s="21"/>
    </row>
    <row r="15" spans="1:17" s="2" customFormat="1" ht="21.75" customHeight="1" x14ac:dyDescent="0.2">
      <c r="A15" s="61">
        <v>2021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 s="2" customFormat="1" ht="11.1" customHeight="1" x14ac:dyDescent="0.2">
      <c r="A16" s="15" t="s">
        <v>19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2" customFormat="1" ht="12" customHeight="1" x14ac:dyDescent="0.2">
      <c r="A17" s="17">
        <v>1</v>
      </c>
      <c r="B17" s="1" t="s">
        <v>20</v>
      </c>
      <c r="C17" s="18">
        <f t="shared" ref="C17:C50" si="0">SUM(D17:Q17)</f>
        <v>9630000</v>
      </c>
      <c r="D17" s="18"/>
      <c r="E17" s="18"/>
      <c r="F17" s="18"/>
      <c r="G17" s="18"/>
      <c r="H17" s="18"/>
      <c r="I17" s="18"/>
      <c r="J17" s="18">
        <v>9000000</v>
      </c>
      <c r="K17" s="18"/>
      <c r="L17" s="18"/>
      <c r="M17" s="18"/>
      <c r="N17" s="18"/>
      <c r="O17" s="18">
        <v>630000</v>
      </c>
      <c r="P17" s="18"/>
      <c r="Q17" s="18"/>
    </row>
    <row r="18" spans="1:17" s="2" customFormat="1" ht="12" customHeight="1" x14ac:dyDescent="0.2">
      <c r="A18" s="17">
        <v>2</v>
      </c>
      <c r="B18" s="1" t="s">
        <v>21</v>
      </c>
      <c r="C18" s="18">
        <f t="shared" si="0"/>
        <v>6420000</v>
      </c>
      <c r="D18" s="18"/>
      <c r="E18" s="18"/>
      <c r="F18" s="18"/>
      <c r="G18" s="18"/>
      <c r="H18" s="18"/>
      <c r="I18" s="18"/>
      <c r="J18" s="18">
        <v>6000000</v>
      </c>
      <c r="K18" s="18"/>
      <c r="L18" s="18"/>
      <c r="M18" s="18"/>
      <c r="N18" s="18"/>
      <c r="O18" s="18">
        <v>420000</v>
      </c>
      <c r="P18" s="18"/>
      <c r="Q18" s="18"/>
    </row>
    <row r="19" spans="1:17" s="2" customFormat="1" ht="12" customHeight="1" x14ac:dyDescent="0.2">
      <c r="A19" s="17">
        <v>3</v>
      </c>
      <c r="B19" s="1" t="s">
        <v>22</v>
      </c>
      <c r="C19" s="18">
        <f t="shared" si="0"/>
        <v>4018033.12</v>
      </c>
      <c r="D19" s="18"/>
      <c r="E19" s="18"/>
      <c r="F19" s="18"/>
      <c r="G19" s="18"/>
      <c r="H19" s="18"/>
      <c r="I19" s="18"/>
      <c r="J19" s="18"/>
      <c r="K19" s="18">
        <v>3789900</v>
      </c>
      <c r="L19" s="18"/>
      <c r="M19" s="18"/>
      <c r="N19" s="18"/>
      <c r="O19" s="18">
        <v>228133.12</v>
      </c>
      <c r="P19" s="18"/>
      <c r="Q19" s="18"/>
    </row>
    <row r="20" spans="1:17" s="2" customFormat="1" ht="12" customHeight="1" x14ac:dyDescent="0.2">
      <c r="A20" s="17">
        <v>4</v>
      </c>
      <c r="B20" s="1" t="s">
        <v>28</v>
      </c>
      <c r="C20" s="18">
        <f t="shared" si="0"/>
        <v>4393109.7</v>
      </c>
      <c r="D20" s="18"/>
      <c r="E20" s="18"/>
      <c r="F20" s="18"/>
      <c r="G20" s="18"/>
      <c r="H20" s="18"/>
      <c r="I20" s="18"/>
      <c r="J20" s="18"/>
      <c r="K20" s="18">
        <v>4105710</v>
      </c>
      <c r="L20" s="18"/>
      <c r="M20" s="18"/>
      <c r="N20" s="18"/>
      <c r="O20" s="18">
        <v>287399.7</v>
      </c>
      <c r="P20" s="18"/>
      <c r="Q20" s="18"/>
    </row>
    <row r="21" spans="1:17" s="2" customFormat="1" ht="26.25" customHeight="1" x14ac:dyDescent="0.2">
      <c r="A21" s="17">
        <v>5</v>
      </c>
      <c r="B21" s="1" t="s">
        <v>48</v>
      </c>
      <c r="C21" s="18">
        <f t="shared" si="0"/>
        <v>26843640.91</v>
      </c>
      <c r="D21" s="18"/>
      <c r="E21" s="18"/>
      <c r="F21" s="18"/>
      <c r="G21" s="18"/>
      <c r="H21" s="18"/>
      <c r="I21" s="18"/>
      <c r="J21" s="18"/>
      <c r="K21" s="18">
        <v>26574950</v>
      </c>
      <c r="L21" s="18"/>
      <c r="M21" s="18"/>
      <c r="N21" s="18"/>
      <c r="O21" s="18">
        <v>268690.90999999997</v>
      </c>
      <c r="P21" s="18"/>
      <c r="Q21" s="18"/>
    </row>
    <row r="22" spans="1:17" s="2" customFormat="1" ht="24" x14ac:dyDescent="0.2">
      <c r="A22" s="17">
        <v>6</v>
      </c>
      <c r="B22" s="1" t="s">
        <v>41</v>
      </c>
      <c r="C22" s="18">
        <f t="shared" si="0"/>
        <v>6420000</v>
      </c>
      <c r="D22" s="18"/>
      <c r="E22" s="18"/>
      <c r="F22" s="18"/>
      <c r="G22" s="18"/>
      <c r="H22" s="18"/>
      <c r="I22" s="18"/>
      <c r="J22" s="18">
        <v>6000000</v>
      </c>
      <c r="K22" s="18"/>
      <c r="L22" s="18"/>
      <c r="M22" s="18"/>
      <c r="N22" s="18"/>
      <c r="O22" s="18">
        <v>420000</v>
      </c>
      <c r="P22" s="18"/>
      <c r="Q22" s="18"/>
    </row>
    <row r="23" spans="1:17" s="2" customFormat="1" ht="24" x14ac:dyDescent="0.2">
      <c r="A23" s="17">
        <v>7</v>
      </c>
      <c r="B23" s="1" t="s">
        <v>67</v>
      </c>
      <c r="C23" s="18">
        <f t="shared" si="0"/>
        <v>6008430.1600000001</v>
      </c>
      <c r="D23" s="18"/>
      <c r="E23" s="18"/>
      <c r="F23" s="18"/>
      <c r="G23" s="18"/>
      <c r="H23" s="18"/>
      <c r="I23" s="18"/>
      <c r="J23" s="18"/>
      <c r="K23" s="18">
        <v>5729734.1000000006</v>
      </c>
      <c r="L23" s="18"/>
      <c r="M23" s="18"/>
      <c r="N23" s="18"/>
      <c r="O23" s="18">
        <v>278696.06</v>
      </c>
      <c r="P23" s="18"/>
      <c r="Q23" s="18"/>
    </row>
    <row r="24" spans="1:17" s="2" customFormat="1" ht="24" x14ac:dyDescent="0.2">
      <c r="A24" s="17">
        <v>8</v>
      </c>
      <c r="B24" s="1" t="s">
        <v>42</v>
      </c>
      <c r="C24" s="18">
        <f t="shared" si="0"/>
        <v>6420000</v>
      </c>
      <c r="D24" s="18"/>
      <c r="E24" s="18"/>
      <c r="F24" s="18"/>
      <c r="G24" s="18"/>
      <c r="H24" s="18"/>
      <c r="I24" s="18"/>
      <c r="J24" s="18">
        <v>6000000</v>
      </c>
      <c r="K24" s="18"/>
      <c r="L24" s="18"/>
      <c r="M24" s="18"/>
      <c r="N24" s="18"/>
      <c r="O24" s="18">
        <v>420000</v>
      </c>
      <c r="P24" s="18"/>
      <c r="Q24" s="18"/>
    </row>
    <row r="25" spans="1:17" s="2" customFormat="1" ht="12" x14ac:dyDescent="0.2">
      <c r="A25" s="17">
        <v>9</v>
      </c>
      <c r="B25" s="1" t="s">
        <v>29</v>
      </c>
      <c r="C25" s="18">
        <f t="shared" si="0"/>
        <v>7234112.7099999981</v>
      </c>
      <c r="D25" s="18"/>
      <c r="E25" s="18"/>
      <c r="F25" s="18"/>
      <c r="G25" s="18"/>
      <c r="H25" s="18"/>
      <c r="I25" s="18"/>
      <c r="J25" s="18"/>
      <c r="K25" s="18">
        <v>6987540.8999999985</v>
      </c>
      <c r="L25" s="18"/>
      <c r="M25" s="18"/>
      <c r="N25" s="18"/>
      <c r="O25" s="18">
        <v>246571.81</v>
      </c>
      <c r="P25" s="18"/>
      <c r="Q25" s="18"/>
    </row>
    <row r="26" spans="1:17" s="2" customFormat="1" ht="12" x14ac:dyDescent="0.2">
      <c r="A26" s="17">
        <v>10</v>
      </c>
      <c r="B26" s="1" t="s">
        <v>30</v>
      </c>
      <c r="C26" s="18">
        <f t="shared" si="0"/>
        <v>7896741.1699999999</v>
      </c>
      <c r="D26" s="18"/>
      <c r="E26" s="18"/>
      <c r="F26" s="18"/>
      <c r="G26" s="18"/>
      <c r="H26" s="18"/>
      <c r="I26" s="18"/>
      <c r="J26" s="18"/>
      <c r="K26" s="18">
        <v>7668094</v>
      </c>
      <c r="L26" s="18"/>
      <c r="M26" s="18"/>
      <c r="N26" s="18"/>
      <c r="O26" s="18">
        <v>228647.17</v>
      </c>
      <c r="P26" s="18"/>
      <c r="Q26" s="18"/>
    </row>
    <row r="27" spans="1:17" s="2" customFormat="1" ht="12.75" customHeight="1" x14ac:dyDescent="0.2">
      <c r="A27" s="17">
        <v>11</v>
      </c>
      <c r="B27" s="1" t="s">
        <v>49</v>
      </c>
      <c r="C27" s="18">
        <f t="shared" si="0"/>
        <v>13736190.200000001</v>
      </c>
      <c r="D27" s="18"/>
      <c r="E27" s="18"/>
      <c r="F27" s="18"/>
      <c r="G27" s="18"/>
      <c r="H27" s="18"/>
      <c r="I27" s="18"/>
      <c r="J27" s="18"/>
      <c r="K27" s="18">
        <v>13449529.800000001</v>
      </c>
      <c r="L27" s="18"/>
      <c r="M27" s="18"/>
      <c r="N27" s="18"/>
      <c r="O27" s="18">
        <v>286660.40000000002</v>
      </c>
      <c r="P27" s="18"/>
      <c r="Q27" s="18"/>
    </row>
    <row r="28" spans="1:17" s="2" customFormat="1" ht="12.75" customHeight="1" x14ac:dyDescent="0.2">
      <c r="A28" s="17">
        <v>12</v>
      </c>
      <c r="B28" s="1" t="s">
        <v>68</v>
      </c>
      <c r="C28" s="18">
        <f t="shared" si="0"/>
        <v>11439396.739999998</v>
      </c>
      <c r="D28" s="18"/>
      <c r="E28" s="18"/>
      <c r="F28" s="18"/>
      <c r="G28" s="18"/>
      <c r="H28" s="18"/>
      <c r="I28" s="18"/>
      <c r="J28" s="18"/>
      <c r="K28" s="18">
        <v>11137009.399999999</v>
      </c>
      <c r="L28" s="18"/>
      <c r="M28" s="18"/>
      <c r="N28" s="18"/>
      <c r="O28" s="18">
        <v>302387.34000000003</v>
      </c>
      <c r="P28" s="18"/>
      <c r="Q28" s="18"/>
    </row>
    <row r="29" spans="1:17" s="2" customFormat="1" ht="12" customHeight="1" x14ac:dyDescent="0.2">
      <c r="A29" s="17">
        <v>13</v>
      </c>
      <c r="B29" s="1" t="s">
        <v>23</v>
      </c>
      <c r="C29" s="18">
        <f t="shared" si="0"/>
        <v>10685208.880000001</v>
      </c>
      <c r="D29" s="18"/>
      <c r="E29" s="18"/>
      <c r="F29" s="18"/>
      <c r="G29" s="18"/>
      <c r="H29" s="18"/>
      <c r="I29" s="18"/>
      <c r="J29" s="18"/>
      <c r="K29" s="18">
        <v>10387200</v>
      </c>
      <c r="L29" s="18"/>
      <c r="M29" s="18"/>
      <c r="N29" s="18"/>
      <c r="O29" s="18">
        <v>298008.88</v>
      </c>
      <c r="P29" s="18"/>
      <c r="Q29" s="18"/>
    </row>
    <row r="30" spans="1:17" s="2" customFormat="1" ht="12" customHeight="1" x14ac:dyDescent="0.2">
      <c r="A30" s="17">
        <v>14</v>
      </c>
      <c r="B30" s="1" t="s">
        <v>24</v>
      </c>
      <c r="C30" s="18">
        <f t="shared" si="0"/>
        <v>5129655.7699999996</v>
      </c>
      <c r="D30" s="18"/>
      <c r="E30" s="18"/>
      <c r="F30" s="18"/>
      <c r="G30" s="18"/>
      <c r="H30" s="18"/>
      <c r="I30" s="18"/>
      <c r="J30" s="18"/>
      <c r="K30" s="18">
        <v>4899310</v>
      </c>
      <c r="L30" s="18"/>
      <c r="M30" s="18"/>
      <c r="N30" s="18"/>
      <c r="O30" s="18">
        <v>230345.77</v>
      </c>
      <c r="P30" s="18"/>
      <c r="Q30" s="18"/>
    </row>
    <row r="31" spans="1:17" s="2" customFormat="1" ht="12" customHeight="1" x14ac:dyDescent="0.2">
      <c r="A31" s="17">
        <v>15</v>
      </c>
      <c r="B31" s="1" t="s">
        <v>25</v>
      </c>
      <c r="C31" s="18">
        <f t="shared" si="0"/>
        <v>4387903.01</v>
      </c>
      <c r="D31" s="18"/>
      <c r="E31" s="18"/>
      <c r="F31" s="18"/>
      <c r="G31" s="18"/>
      <c r="H31" s="18"/>
      <c r="I31" s="18"/>
      <c r="J31" s="18"/>
      <c r="K31" s="18">
        <v>4160500</v>
      </c>
      <c r="L31" s="18"/>
      <c r="M31" s="18"/>
      <c r="N31" s="18"/>
      <c r="O31" s="18">
        <v>227403.01</v>
      </c>
      <c r="P31" s="18"/>
      <c r="Q31" s="18"/>
    </row>
    <row r="32" spans="1:17" s="2" customFormat="1" ht="12" customHeight="1" x14ac:dyDescent="0.2">
      <c r="A32" s="17">
        <v>16</v>
      </c>
      <c r="B32" s="1" t="s">
        <v>26</v>
      </c>
      <c r="C32" s="18">
        <f t="shared" si="0"/>
        <v>3969820.19</v>
      </c>
      <c r="D32" s="18"/>
      <c r="E32" s="18"/>
      <c r="F32" s="18"/>
      <c r="G32" s="18"/>
      <c r="H32" s="18"/>
      <c r="I32" s="18"/>
      <c r="J32" s="18"/>
      <c r="K32" s="18">
        <v>3744600</v>
      </c>
      <c r="L32" s="18"/>
      <c r="M32" s="18"/>
      <c r="N32" s="18"/>
      <c r="O32" s="18">
        <v>225220.19</v>
      </c>
      <c r="P32" s="18"/>
      <c r="Q32" s="18"/>
    </row>
    <row r="33" spans="1:17" s="2" customFormat="1" ht="12" customHeight="1" x14ac:dyDescent="0.2">
      <c r="A33" s="17">
        <v>17</v>
      </c>
      <c r="B33" s="1" t="s">
        <v>50</v>
      </c>
      <c r="C33" s="18">
        <f t="shared" si="0"/>
        <v>8441774.9000000004</v>
      </c>
      <c r="D33" s="18"/>
      <c r="E33" s="18"/>
      <c r="F33" s="18"/>
      <c r="G33" s="18"/>
      <c r="H33" s="18"/>
      <c r="I33" s="18"/>
      <c r="J33" s="18"/>
      <c r="K33" s="18">
        <v>8065365</v>
      </c>
      <c r="L33" s="18"/>
      <c r="M33" s="18"/>
      <c r="N33" s="18"/>
      <c r="O33" s="18">
        <v>376409.9</v>
      </c>
      <c r="P33" s="18"/>
      <c r="Q33" s="18"/>
    </row>
    <row r="34" spans="1:17" s="2" customFormat="1" ht="12" customHeight="1" x14ac:dyDescent="0.2">
      <c r="A34" s="17">
        <v>18</v>
      </c>
      <c r="B34" s="1" t="s">
        <v>27</v>
      </c>
      <c r="C34" s="18">
        <f t="shared" si="0"/>
        <v>8224054.0099999998</v>
      </c>
      <c r="D34" s="18"/>
      <c r="E34" s="18"/>
      <c r="F34" s="18"/>
      <c r="G34" s="18"/>
      <c r="H34" s="18"/>
      <c r="I34" s="18"/>
      <c r="J34" s="18"/>
      <c r="K34" s="18">
        <v>7951750</v>
      </c>
      <c r="L34" s="18"/>
      <c r="M34" s="18"/>
      <c r="N34" s="18"/>
      <c r="O34" s="18">
        <v>272304.01</v>
      </c>
      <c r="P34" s="18"/>
      <c r="Q34" s="18"/>
    </row>
    <row r="35" spans="1:17" s="2" customFormat="1" ht="12" customHeight="1" x14ac:dyDescent="0.2">
      <c r="A35" s="17">
        <v>19</v>
      </c>
      <c r="B35" s="1" t="s">
        <v>51</v>
      </c>
      <c r="C35" s="18">
        <f t="shared" si="0"/>
        <v>9133273.75</v>
      </c>
      <c r="D35" s="18"/>
      <c r="E35" s="18"/>
      <c r="F35" s="18"/>
      <c r="G35" s="18"/>
      <c r="H35" s="18"/>
      <c r="I35" s="18"/>
      <c r="J35" s="18"/>
      <c r="K35" s="18">
        <v>8851752</v>
      </c>
      <c r="L35" s="18"/>
      <c r="M35" s="18"/>
      <c r="N35" s="18"/>
      <c r="O35" s="18">
        <v>281521.75</v>
      </c>
      <c r="P35" s="18"/>
      <c r="Q35" s="18"/>
    </row>
    <row r="36" spans="1:17" s="2" customFormat="1" ht="12" customHeight="1" x14ac:dyDescent="0.2">
      <c r="A36" s="17">
        <v>20</v>
      </c>
      <c r="B36" s="1" t="s">
        <v>52</v>
      </c>
      <c r="C36" s="18">
        <f t="shared" si="0"/>
        <v>9288369.3399999999</v>
      </c>
      <c r="D36" s="18"/>
      <c r="E36" s="18"/>
      <c r="F36" s="18"/>
      <c r="G36" s="18"/>
      <c r="H36" s="18"/>
      <c r="I36" s="18"/>
      <c r="J36" s="18"/>
      <c r="K36" s="18">
        <v>8888355</v>
      </c>
      <c r="L36" s="18"/>
      <c r="M36" s="18"/>
      <c r="N36" s="18"/>
      <c r="O36" s="18">
        <v>400014.34</v>
      </c>
      <c r="P36" s="18"/>
      <c r="Q36" s="18"/>
    </row>
    <row r="37" spans="1:17" s="2" customFormat="1" ht="12" customHeight="1" x14ac:dyDescent="0.2">
      <c r="A37" s="17">
        <v>21</v>
      </c>
      <c r="B37" s="1" t="s">
        <v>54</v>
      </c>
      <c r="C37" s="18">
        <f t="shared" si="0"/>
        <v>3984403.0599999996</v>
      </c>
      <c r="D37" s="18"/>
      <c r="E37" s="18"/>
      <c r="F37" s="18"/>
      <c r="G37" s="18"/>
      <c r="H37" s="18"/>
      <c r="I37" s="18"/>
      <c r="J37" s="18"/>
      <c r="K37" s="18">
        <v>3754295.6999999997</v>
      </c>
      <c r="L37" s="18"/>
      <c r="M37" s="18"/>
      <c r="N37" s="18"/>
      <c r="O37" s="18">
        <v>230107.36</v>
      </c>
      <c r="P37" s="18"/>
      <c r="Q37" s="18"/>
    </row>
    <row r="38" spans="1:17" s="2" customFormat="1" ht="12" customHeight="1" x14ac:dyDescent="0.2">
      <c r="A38" s="17">
        <v>22</v>
      </c>
      <c r="B38" s="1" t="s">
        <v>55</v>
      </c>
      <c r="C38" s="18">
        <f t="shared" si="0"/>
        <v>4538726.96</v>
      </c>
      <c r="D38" s="18"/>
      <c r="E38" s="18"/>
      <c r="F38" s="18"/>
      <c r="G38" s="18"/>
      <c r="H38" s="18"/>
      <c r="I38" s="18"/>
      <c r="J38" s="18"/>
      <c r="K38" s="18">
        <v>4381810.5</v>
      </c>
      <c r="L38" s="18"/>
      <c r="M38" s="18"/>
      <c r="N38" s="18"/>
      <c r="O38" s="18">
        <v>156916.46</v>
      </c>
      <c r="P38" s="18"/>
      <c r="Q38" s="18"/>
    </row>
    <row r="39" spans="1:17" s="2" customFormat="1" ht="12" customHeight="1" x14ac:dyDescent="0.2">
      <c r="A39" s="17">
        <v>23</v>
      </c>
      <c r="B39" s="1" t="s">
        <v>56</v>
      </c>
      <c r="C39" s="18">
        <f t="shared" si="0"/>
        <v>3853141.42</v>
      </c>
      <c r="D39" s="18"/>
      <c r="E39" s="18"/>
      <c r="F39" s="18"/>
      <c r="G39" s="18"/>
      <c r="H39" s="18"/>
      <c r="I39" s="18"/>
      <c r="J39" s="18"/>
      <c r="K39" s="18">
        <v>3729030.25</v>
      </c>
      <c r="L39" s="18"/>
      <c r="M39" s="18"/>
      <c r="N39" s="18"/>
      <c r="O39" s="18">
        <v>124111.17</v>
      </c>
      <c r="P39" s="18"/>
      <c r="Q39" s="18"/>
    </row>
    <row r="40" spans="1:17" s="2" customFormat="1" ht="12" customHeight="1" x14ac:dyDescent="0.2">
      <c r="A40" s="17">
        <v>24</v>
      </c>
      <c r="B40" s="1" t="s">
        <v>57</v>
      </c>
      <c r="C40" s="18">
        <f t="shared" si="0"/>
        <v>4285625.2100000009</v>
      </c>
      <c r="D40" s="18"/>
      <c r="E40" s="18"/>
      <c r="F40" s="18"/>
      <c r="G40" s="18"/>
      <c r="H40" s="18"/>
      <c r="I40" s="18"/>
      <c r="J40" s="18"/>
      <c r="K40" s="18">
        <v>4157244.2500000005</v>
      </c>
      <c r="L40" s="18"/>
      <c r="M40" s="18"/>
      <c r="N40" s="18"/>
      <c r="O40" s="18">
        <v>128380.96</v>
      </c>
      <c r="P40" s="18"/>
      <c r="Q40" s="18"/>
    </row>
    <row r="41" spans="1:17" s="2" customFormat="1" ht="12" customHeight="1" x14ac:dyDescent="0.2">
      <c r="A41" s="17">
        <v>25</v>
      </c>
      <c r="B41" s="1" t="s">
        <v>58</v>
      </c>
      <c r="C41" s="18">
        <f t="shared" si="0"/>
        <v>10549177.66</v>
      </c>
      <c r="D41" s="18">
        <v>4179023</v>
      </c>
      <c r="E41" s="18"/>
      <c r="F41" s="18">
        <v>843298.24</v>
      </c>
      <c r="G41" s="18">
        <v>864378.76</v>
      </c>
      <c r="H41" s="18"/>
      <c r="I41" s="18"/>
      <c r="J41" s="18"/>
      <c r="K41" s="18">
        <v>4152271.5999999996</v>
      </c>
      <c r="L41" s="18"/>
      <c r="M41" s="18"/>
      <c r="N41" s="18"/>
      <c r="O41" s="18">
        <v>510206.06</v>
      </c>
      <c r="P41" s="18"/>
      <c r="Q41" s="18"/>
    </row>
    <row r="42" spans="1:17" s="2" customFormat="1" ht="12" customHeight="1" x14ac:dyDescent="0.2">
      <c r="A42" s="17">
        <v>26</v>
      </c>
      <c r="B42" s="1" t="s">
        <v>59</v>
      </c>
      <c r="C42" s="18">
        <f t="shared" si="0"/>
        <v>12098755.585000001</v>
      </c>
      <c r="D42" s="18"/>
      <c r="E42" s="18"/>
      <c r="F42" s="18"/>
      <c r="G42" s="18"/>
      <c r="H42" s="18"/>
      <c r="I42" s="18"/>
      <c r="J42" s="18"/>
      <c r="K42" s="18">
        <v>11817414.375</v>
      </c>
      <c r="L42" s="18"/>
      <c r="M42" s="18"/>
      <c r="N42" s="18"/>
      <c r="O42" s="18">
        <v>281341.21000000002</v>
      </c>
      <c r="P42" s="18"/>
      <c r="Q42" s="18"/>
    </row>
    <row r="43" spans="1:17" s="2" customFormat="1" ht="12" customHeight="1" x14ac:dyDescent="0.2">
      <c r="A43" s="17">
        <v>27</v>
      </c>
      <c r="B43" s="1" t="s">
        <v>62</v>
      </c>
      <c r="C43" s="18">
        <f t="shared" si="0"/>
        <v>6986243.6100000003</v>
      </c>
      <c r="D43" s="18"/>
      <c r="E43" s="18"/>
      <c r="F43" s="18"/>
      <c r="G43" s="18"/>
      <c r="H43" s="18"/>
      <c r="I43" s="18"/>
      <c r="J43" s="18"/>
      <c r="K43" s="18">
        <v>6751507.4000000004</v>
      </c>
      <c r="L43" s="18"/>
      <c r="M43" s="18"/>
      <c r="N43" s="18"/>
      <c r="O43" s="18">
        <v>234736.21</v>
      </c>
      <c r="P43" s="18"/>
      <c r="Q43" s="18"/>
    </row>
    <row r="44" spans="1:17" s="2" customFormat="1" ht="12" customHeight="1" x14ac:dyDescent="0.2">
      <c r="A44" s="17">
        <v>28</v>
      </c>
      <c r="B44" s="1" t="s">
        <v>60</v>
      </c>
      <c r="C44" s="18">
        <f t="shared" si="0"/>
        <v>9543228.1700000018</v>
      </c>
      <c r="D44" s="18"/>
      <c r="E44" s="18"/>
      <c r="F44" s="18"/>
      <c r="G44" s="18"/>
      <c r="H44" s="18"/>
      <c r="I44" s="18"/>
      <c r="J44" s="18"/>
      <c r="K44" s="18">
        <v>8947237.2000000011</v>
      </c>
      <c r="L44" s="18"/>
      <c r="M44" s="18"/>
      <c r="N44" s="18"/>
      <c r="O44" s="18">
        <v>595990.97</v>
      </c>
      <c r="P44" s="18"/>
      <c r="Q44" s="18"/>
    </row>
    <row r="45" spans="1:17" s="2" customFormat="1" ht="12" customHeight="1" x14ac:dyDescent="0.2">
      <c r="A45" s="17">
        <v>29</v>
      </c>
      <c r="B45" s="1" t="s">
        <v>61</v>
      </c>
      <c r="C45" s="18">
        <f t="shared" si="0"/>
        <v>5967039.3300000001</v>
      </c>
      <c r="D45" s="18"/>
      <c r="E45" s="18"/>
      <c r="F45" s="18"/>
      <c r="G45" s="18"/>
      <c r="H45" s="18"/>
      <c r="I45" s="18"/>
      <c r="J45" s="18"/>
      <c r="K45" s="18">
        <v>5674441.6000000006</v>
      </c>
      <c r="L45" s="18"/>
      <c r="M45" s="18"/>
      <c r="N45" s="18"/>
      <c r="O45" s="18">
        <v>292597.73</v>
      </c>
      <c r="P45" s="18"/>
      <c r="Q45" s="18"/>
    </row>
    <row r="46" spans="1:17" s="2" customFormat="1" ht="12" customHeight="1" x14ac:dyDescent="0.2">
      <c r="A46" s="17">
        <v>30</v>
      </c>
      <c r="B46" s="1" t="s">
        <v>40</v>
      </c>
      <c r="C46" s="18">
        <f t="shared" si="0"/>
        <v>6324839.0100000007</v>
      </c>
      <c r="D46" s="18"/>
      <c r="E46" s="18"/>
      <c r="F46" s="18"/>
      <c r="G46" s="18"/>
      <c r="H46" s="18"/>
      <c r="I46" s="18"/>
      <c r="J46" s="18"/>
      <c r="K46" s="18">
        <v>6057586.1000000006</v>
      </c>
      <c r="L46" s="18"/>
      <c r="M46" s="18"/>
      <c r="N46" s="18"/>
      <c r="O46" s="18">
        <v>267252.90999999997</v>
      </c>
      <c r="P46" s="18"/>
      <c r="Q46" s="18"/>
    </row>
    <row r="47" spans="1:17" s="2" customFormat="1" ht="12" customHeight="1" x14ac:dyDescent="0.2">
      <c r="A47" s="17">
        <v>31</v>
      </c>
      <c r="B47" s="1" t="s">
        <v>63</v>
      </c>
      <c r="C47" s="18">
        <f t="shared" si="0"/>
        <v>5307844</v>
      </c>
      <c r="D47" s="18"/>
      <c r="E47" s="18"/>
      <c r="F47" s="18"/>
      <c r="G47" s="18"/>
      <c r="H47" s="18"/>
      <c r="I47" s="18"/>
      <c r="J47" s="18"/>
      <c r="K47" s="18">
        <v>5079234.0999999996</v>
      </c>
      <c r="L47" s="18"/>
      <c r="M47" s="18"/>
      <c r="N47" s="18"/>
      <c r="O47" s="18">
        <v>228609.9</v>
      </c>
      <c r="P47" s="18"/>
      <c r="Q47" s="18"/>
    </row>
    <row r="48" spans="1:17" s="2" customFormat="1" ht="12" customHeight="1" x14ac:dyDescent="0.2">
      <c r="A48" s="17">
        <v>32</v>
      </c>
      <c r="B48" s="1" t="s">
        <v>64</v>
      </c>
      <c r="C48" s="18">
        <f t="shared" si="0"/>
        <v>4483172.6599999992</v>
      </c>
      <c r="D48" s="18"/>
      <c r="E48" s="18"/>
      <c r="F48" s="18"/>
      <c r="G48" s="18"/>
      <c r="H48" s="18"/>
      <c r="I48" s="18"/>
      <c r="J48" s="18"/>
      <c r="K48" s="18">
        <v>4253229.1999999993</v>
      </c>
      <c r="L48" s="18"/>
      <c r="M48" s="18"/>
      <c r="N48" s="18"/>
      <c r="O48" s="18">
        <v>229943.46</v>
      </c>
      <c r="P48" s="18"/>
      <c r="Q48" s="18"/>
    </row>
    <row r="49" spans="1:17" s="2" customFormat="1" ht="12" customHeight="1" x14ac:dyDescent="0.2">
      <c r="A49" s="17">
        <v>33</v>
      </c>
      <c r="B49" s="1" t="s">
        <v>65</v>
      </c>
      <c r="C49" s="18">
        <f t="shared" si="0"/>
        <v>4224005.7366666663</v>
      </c>
      <c r="D49" s="18"/>
      <c r="E49" s="18"/>
      <c r="F49" s="18"/>
      <c r="G49" s="18"/>
      <c r="H49" s="18"/>
      <c r="I49" s="18"/>
      <c r="J49" s="18"/>
      <c r="K49" s="18">
        <v>4052446.6666666665</v>
      </c>
      <c r="L49" s="18"/>
      <c r="M49" s="18"/>
      <c r="N49" s="18"/>
      <c r="O49" s="18">
        <v>171559.07</v>
      </c>
      <c r="P49" s="18"/>
      <c r="Q49" s="18"/>
    </row>
    <row r="50" spans="1:17" s="2" customFormat="1" ht="12" customHeight="1" x14ac:dyDescent="0.2">
      <c r="A50" s="17">
        <v>34</v>
      </c>
      <c r="B50" s="1" t="s">
        <v>66</v>
      </c>
      <c r="C50" s="18">
        <f t="shared" si="0"/>
        <v>5697248.6799999997</v>
      </c>
      <c r="D50" s="18"/>
      <c r="E50" s="18"/>
      <c r="F50" s="18"/>
      <c r="G50" s="18"/>
      <c r="H50" s="18"/>
      <c r="I50" s="18"/>
      <c r="J50" s="18"/>
      <c r="K50" s="18">
        <v>5493212.2999999998</v>
      </c>
      <c r="L50" s="18"/>
      <c r="M50" s="18"/>
      <c r="N50" s="18"/>
      <c r="O50" s="18">
        <v>204036.38</v>
      </c>
      <c r="P50" s="18"/>
      <c r="Q50" s="18"/>
    </row>
    <row r="51" spans="1:17" s="2" customFormat="1" ht="50.1" customHeight="1" x14ac:dyDescent="0.2">
      <c r="A51" s="37" t="s">
        <v>94</v>
      </c>
      <c r="B51" s="38"/>
      <c r="C51" s="20">
        <f>SUM(C17:C50)</f>
        <v>257563165.6516667</v>
      </c>
      <c r="D51" s="20">
        <f t="shared" ref="D51:O51" si="1">SUM(D17:D50)</f>
        <v>4179023</v>
      </c>
      <c r="E51" s="20"/>
      <c r="F51" s="20">
        <f t="shared" si="1"/>
        <v>843298.24</v>
      </c>
      <c r="G51" s="20">
        <f t="shared" si="1"/>
        <v>864378.76</v>
      </c>
      <c r="H51" s="20"/>
      <c r="I51" s="20"/>
      <c r="J51" s="20">
        <f t="shared" si="1"/>
        <v>27000000</v>
      </c>
      <c r="K51" s="20">
        <f t="shared" si="1"/>
        <v>214692261.4416666</v>
      </c>
      <c r="L51" s="20"/>
      <c r="M51" s="20"/>
      <c r="N51" s="20"/>
      <c r="O51" s="20">
        <f t="shared" si="1"/>
        <v>9984204.2100000028</v>
      </c>
      <c r="P51" s="20"/>
      <c r="Q51" s="21"/>
    </row>
    <row r="52" spans="1:17" s="2" customFormat="1" ht="22.5" customHeight="1" x14ac:dyDescent="0.2">
      <c r="A52" s="63">
        <v>2022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5"/>
    </row>
    <row r="53" spans="1:17" s="2" customFormat="1" ht="24" x14ac:dyDescent="0.2">
      <c r="A53" s="17">
        <v>1</v>
      </c>
      <c r="B53" s="1" t="s">
        <v>43</v>
      </c>
      <c r="C53" s="24">
        <f t="shared" ref="C53:C85" si="2">SUM(D53:Q53)</f>
        <v>6130815.4870000007</v>
      </c>
      <c r="D53" s="24"/>
      <c r="E53" s="24"/>
      <c r="F53" s="24"/>
      <c r="G53" s="24"/>
      <c r="H53" s="24"/>
      <c r="I53" s="24"/>
      <c r="J53" s="24"/>
      <c r="K53" s="24">
        <v>5729734.1000000006</v>
      </c>
      <c r="L53" s="24"/>
      <c r="M53" s="24"/>
      <c r="N53" s="24"/>
      <c r="O53" s="24">
        <v>401081.3870000001</v>
      </c>
      <c r="P53" s="19"/>
      <c r="Q53" s="19"/>
    </row>
    <row r="54" spans="1:17" s="2" customFormat="1" ht="24" x14ac:dyDescent="0.2">
      <c r="A54" s="17">
        <v>2</v>
      </c>
      <c r="B54" s="1" t="s">
        <v>44</v>
      </c>
      <c r="C54" s="24">
        <f t="shared" si="2"/>
        <v>6337955.5029999996</v>
      </c>
      <c r="D54" s="24"/>
      <c r="E54" s="24"/>
      <c r="F54" s="24"/>
      <c r="G54" s="24"/>
      <c r="H54" s="24"/>
      <c r="I54" s="24"/>
      <c r="J54" s="24"/>
      <c r="K54" s="24">
        <v>5923322.8999999994</v>
      </c>
      <c r="L54" s="24"/>
      <c r="M54" s="24"/>
      <c r="N54" s="24"/>
      <c r="O54" s="24">
        <v>414632.603</v>
      </c>
      <c r="P54" s="19"/>
      <c r="Q54" s="19"/>
    </row>
    <row r="55" spans="1:17" s="2" customFormat="1" ht="24" x14ac:dyDescent="0.2">
      <c r="A55" s="17">
        <v>3</v>
      </c>
      <c r="B55" s="1" t="s">
        <v>45</v>
      </c>
      <c r="C55" s="24">
        <f t="shared" si="2"/>
        <v>3473910.6850000001</v>
      </c>
      <c r="D55" s="24"/>
      <c r="E55" s="24"/>
      <c r="F55" s="24"/>
      <c r="G55" s="24"/>
      <c r="H55" s="24"/>
      <c r="I55" s="24"/>
      <c r="J55" s="24"/>
      <c r="K55" s="24">
        <v>3246645.5</v>
      </c>
      <c r="L55" s="24"/>
      <c r="M55" s="24"/>
      <c r="N55" s="24"/>
      <c r="O55" s="24">
        <v>227265.18500000003</v>
      </c>
      <c r="P55" s="19"/>
      <c r="Q55" s="19"/>
    </row>
    <row r="56" spans="1:17" s="2" customFormat="1" ht="24" x14ac:dyDescent="0.2">
      <c r="A56" s="17">
        <v>4</v>
      </c>
      <c r="B56" s="1" t="s">
        <v>46</v>
      </c>
      <c r="C56" s="24">
        <f t="shared" si="2"/>
        <v>3726849.8039999995</v>
      </c>
      <c r="D56" s="24"/>
      <c r="E56" s="24"/>
      <c r="F56" s="24"/>
      <c r="G56" s="24"/>
      <c r="H56" s="24"/>
      <c r="I56" s="24"/>
      <c r="J56" s="24"/>
      <c r="K56" s="24">
        <v>3483037.1999999997</v>
      </c>
      <c r="L56" s="24"/>
      <c r="M56" s="24"/>
      <c r="N56" s="24"/>
      <c r="O56" s="24">
        <v>243812.60399999999</v>
      </c>
      <c r="P56" s="19"/>
      <c r="Q56" s="19"/>
    </row>
    <row r="57" spans="1:17" s="2" customFormat="1" ht="12" customHeight="1" x14ac:dyDescent="0.2">
      <c r="A57" s="17">
        <v>5</v>
      </c>
      <c r="B57" s="1" t="s">
        <v>31</v>
      </c>
      <c r="C57" s="24">
        <f t="shared" si="2"/>
        <v>6837958.0499999998</v>
      </c>
      <c r="D57" s="24"/>
      <c r="E57" s="24"/>
      <c r="F57" s="24"/>
      <c r="G57" s="24"/>
      <c r="H57" s="24"/>
      <c r="I57" s="24"/>
      <c r="J57" s="24"/>
      <c r="K57" s="24">
        <v>6390615</v>
      </c>
      <c r="L57" s="24"/>
      <c r="M57" s="24"/>
      <c r="N57" s="24"/>
      <c r="O57" s="24">
        <v>447343.05000000005</v>
      </c>
      <c r="P57" s="19"/>
      <c r="Q57" s="19"/>
    </row>
    <row r="58" spans="1:17" s="2" customFormat="1" ht="12" customHeight="1" x14ac:dyDescent="0.2">
      <c r="A58" s="17">
        <v>6</v>
      </c>
      <c r="B58" s="33" t="s">
        <v>89</v>
      </c>
      <c r="C58" s="24">
        <f t="shared" si="2"/>
        <v>4936657.1007499993</v>
      </c>
      <c r="D58" s="24"/>
      <c r="E58" s="24"/>
      <c r="F58" s="24"/>
      <c r="G58" s="24"/>
      <c r="H58" s="24"/>
      <c r="I58" s="24"/>
      <c r="J58" s="24"/>
      <c r="K58" s="24">
        <v>4613698.2249999996</v>
      </c>
      <c r="L58" s="24"/>
      <c r="M58" s="24"/>
      <c r="N58" s="24"/>
      <c r="O58" s="24">
        <v>322958.87575000001</v>
      </c>
      <c r="P58" s="19"/>
      <c r="Q58" s="19"/>
    </row>
    <row r="59" spans="1:17" s="2" customFormat="1" ht="12" customHeight="1" x14ac:dyDescent="0.2">
      <c r="A59" s="17">
        <v>7</v>
      </c>
      <c r="B59" s="1" t="s">
        <v>71</v>
      </c>
      <c r="C59" s="24">
        <f t="shared" si="2"/>
        <v>12891477.699999999</v>
      </c>
      <c r="D59" s="24"/>
      <c r="E59" s="24"/>
      <c r="F59" s="24"/>
      <c r="G59" s="24"/>
      <c r="H59" s="24"/>
      <c r="I59" s="24"/>
      <c r="J59" s="24"/>
      <c r="K59" s="24">
        <v>12048110</v>
      </c>
      <c r="L59" s="24"/>
      <c r="M59" s="24"/>
      <c r="N59" s="24"/>
      <c r="O59" s="24">
        <v>843367.70000000007</v>
      </c>
      <c r="P59" s="19"/>
      <c r="Q59" s="19"/>
    </row>
    <row r="60" spans="1:17" s="2" customFormat="1" ht="12" customHeight="1" x14ac:dyDescent="0.2">
      <c r="A60" s="17">
        <v>8</v>
      </c>
      <c r="B60" s="1" t="s">
        <v>72</v>
      </c>
      <c r="C60" s="24">
        <f t="shared" si="2"/>
        <v>10731132.720000001</v>
      </c>
      <c r="D60" s="24"/>
      <c r="E60" s="24"/>
      <c r="F60" s="24"/>
      <c r="G60" s="24"/>
      <c r="H60" s="24"/>
      <c r="I60" s="24"/>
      <c r="J60" s="24"/>
      <c r="K60" s="24">
        <v>10029096</v>
      </c>
      <c r="L60" s="24"/>
      <c r="M60" s="24"/>
      <c r="N60" s="24"/>
      <c r="O60" s="24">
        <v>702036.72000000009</v>
      </c>
      <c r="P60" s="19"/>
      <c r="Q60" s="19"/>
    </row>
    <row r="61" spans="1:17" s="2" customFormat="1" ht="12" customHeight="1" x14ac:dyDescent="0.2">
      <c r="A61" s="17">
        <v>9</v>
      </c>
      <c r="B61" s="1" t="s">
        <v>73</v>
      </c>
      <c r="C61" s="24">
        <f t="shared" si="2"/>
        <v>7020079.1120000007</v>
      </c>
      <c r="D61" s="24"/>
      <c r="E61" s="24"/>
      <c r="F61" s="24"/>
      <c r="G61" s="24"/>
      <c r="H61" s="24"/>
      <c r="I61" s="24"/>
      <c r="J61" s="24"/>
      <c r="K61" s="24">
        <v>6560821.6000000006</v>
      </c>
      <c r="L61" s="24"/>
      <c r="M61" s="24"/>
      <c r="N61" s="24"/>
      <c r="O61" s="24">
        <v>459257.5120000001</v>
      </c>
      <c r="P61" s="19"/>
      <c r="Q61" s="19"/>
    </row>
    <row r="62" spans="1:17" s="2" customFormat="1" ht="12" customHeight="1" x14ac:dyDescent="0.2">
      <c r="A62" s="17">
        <v>10</v>
      </c>
      <c r="B62" s="1" t="s">
        <v>74</v>
      </c>
      <c r="C62" s="24">
        <f t="shared" si="2"/>
        <v>7170441.5</v>
      </c>
      <c r="D62" s="24"/>
      <c r="E62" s="24"/>
      <c r="F62" s="24"/>
      <c r="G62" s="24"/>
      <c r="H62" s="24"/>
      <c r="I62" s="24"/>
      <c r="J62" s="24"/>
      <c r="K62" s="36">
        <v>6701347.2000000002</v>
      </c>
      <c r="L62" s="24"/>
      <c r="M62" s="24"/>
      <c r="N62" s="24"/>
      <c r="O62" s="24">
        <v>469094.3</v>
      </c>
      <c r="P62" s="19"/>
      <c r="Q62" s="19"/>
    </row>
    <row r="63" spans="1:17" s="2" customFormat="1" ht="12" customHeight="1" x14ac:dyDescent="0.2">
      <c r="A63" s="17">
        <v>11</v>
      </c>
      <c r="B63" s="33" t="s">
        <v>90</v>
      </c>
      <c r="C63" s="24">
        <f t="shared" si="2"/>
        <v>15532814.43</v>
      </c>
      <c r="D63" s="24"/>
      <c r="E63" s="24"/>
      <c r="F63" s="24"/>
      <c r="G63" s="24"/>
      <c r="H63" s="24"/>
      <c r="I63" s="24"/>
      <c r="J63" s="24"/>
      <c r="K63" s="24">
        <v>14516649</v>
      </c>
      <c r="L63" s="24"/>
      <c r="M63" s="24"/>
      <c r="N63" s="24"/>
      <c r="O63" s="24">
        <v>1016165.43</v>
      </c>
      <c r="P63" s="19"/>
      <c r="Q63" s="19"/>
    </row>
    <row r="64" spans="1:17" s="2" customFormat="1" ht="12" customHeight="1" x14ac:dyDescent="0.2">
      <c r="A64" s="17">
        <v>12</v>
      </c>
      <c r="B64" s="33" t="s">
        <v>91</v>
      </c>
      <c r="C64" s="24">
        <f t="shared" si="2"/>
        <v>24070713.579999998</v>
      </c>
      <c r="D64" s="24"/>
      <c r="E64" s="24"/>
      <c r="F64" s="24"/>
      <c r="G64" s="24"/>
      <c r="H64" s="24"/>
      <c r="I64" s="24"/>
      <c r="J64" s="24"/>
      <c r="K64" s="24">
        <v>14122857.000000002</v>
      </c>
      <c r="L64" s="24"/>
      <c r="M64" s="24">
        <v>8373137</v>
      </c>
      <c r="N64" s="24"/>
      <c r="O64" s="24">
        <v>1574719.58</v>
      </c>
      <c r="P64" s="19"/>
      <c r="Q64" s="19"/>
    </row>
    <row r="65" spans="1:17" s="2" customFormat="1" ht="12" customHeight="1" x14ac:dyDescent="0.2">
      <c r="A65" s="17">
        <v>13</v>
      </c>
      <c r="B65" s="1" t="s">
        <v>32</v>
      </c>
      <c r="C65" s="24">
        <f t="shared" si="2"/>
        <v>8607852.5399999991</v>
      </c>
      <c r="D65" s="24"/>
      <c r="E65" s="24"/>
      <c r="F65" s="24"/>
      <c r="G65" s="24"/>
      <c r="H65" s="24"/>
      <c r="I65" s="24"/>
      <c r="J65" s="24"/>
      <c r="K65" s="24">
        <v>8044722</v>
      </c>
      <c r="L65" s="24"/>
      <c r="M65" s="24"/>
      <c r="N65" s="24"/>
      <c r="O65" s="24">
        <v>563130.54</v>
      </c>
      <c r="P65" s="19"/>
      <c r="Q65" s="19"/>
    </row>
    <row r="66" spans="1:17" s="2" customFormat="1" ht="12" customHeight="1" x14ac:dyDescent="0.2">
      <c r="A66" s="17">
        <v>14</v>
      </c>
      <c r="B66" s="1" t="s">
        <v>75</v>
      </c>
      <c r="C66" s="24">
        <f t="shared" si="2"/>
        <v>4990046.6500000004</v>
      </c>
      <c r="D66" s="24"/>
      <c r="E66" s="24"/>
      <c r="F66" s="24"/>
      <c r="G66" s="24"/>
      <c r="H66" s="24"/>
      <c r="I66" s="24"/>
      <c r="J66" s="24"/>
      <c r="K66" s="24">
        <v>4663595</v>
      </c>
      <c r="L66" s="24"/>
      <c r="M66" s="24"/>
      <c r="N66" s="24"/>
      <c r="O66" s="24">
        <v>326451.65000000002</v>
      </c>
      <c r="P66" s="19"/>
      <c r="Q66" s="19"/>
    </row>
    <row r="67" spans="1:17" s="2" customFormat="1" ht="12" customHeight="1" x14ac:dyDescent="0.2">
      <c r="A67" s="17">
        <v>15</v>
      </c>
      <c r="B67" s="1" t="s">
        <v>76</v>
      </c>
      <c r="C67" s="24">
        <f t="shared" si="2"/>
        <v>7243138.2937500002</v>
      </c>
      <c r="D67" s="24"/>
      <c r="E67" s="24"/>
      <c r="F67" s="24"/>
      <c r="G67" s="24"/>
      <c r="H67" s="24"/>
      <c r="I67" s="24"/>
      <c r="J67" s="24"/>
      <c r="K67" s="24">
        <v>6769288.125</v>
      </c>
      <c r="L67" s="24"/>
      <c r="M67" s="24"/>
      <c r="N67" s="24"/>
      <c r="O67" s="24">
        <v>473850.16875000007</v>
      </c>
      <c r="P67" s="19"/>
      <c r="Q67" s="19"/>
    </row>
    <row r="68" spans="1:17" s="2" customFormat="1" ht="12" customHeight="1" x14ac:dyDescent="0.2">
      <c r="A68" s="17">
        <v>16</v>
      </c>
      <c r="B68" s="1" t="s">
        <v>53</v>
      </c>
      <c r="C68" s="24">
        <f t="shared" si="2"/>
        <v>19151017.771499999</v>
      </c>
      <c r="D68" s="18"/>
      <c r="E68" s="18"/>
      <c r="F68" s="18"/>
      <c r="G68" s="18"/>
      <c r="H68" s="18"/>
      <c r="I68" s="18"/>
      <c r="J68" s="18"/>
      <c r="K68" s="18">
        <v>8020299</v>
      </c>
      <c r="L68" s="18"/>
      <c r="M68" s="18">
        <v>9877848.4499999993</v>
      </c>
      <c r="N68" s="18"/>
      <c r="O68" s="18">
        <v>1252870.3215000001</v>
      </c>
      <c r="P68" s="18"/>
      <c r="Q68" s="18"/>
    </row>
    <row r="69" spans="1:17" s="2" customFormat="1" ht="12" customHeight="1" x14ac:dyDescent="0.2">
      <c r="A69" s="17">
        <v>17</v>
      </c>
      <c r="B69" s="1" t="s">
        <v>33</v>
      </c>
      <c r="C69" s="24">
        <f t="shared" si="2"/>
        <v>11792470</v>
      </c>
      <c r="D69" s="24"/>
      <c r="E69" s="24"/>
      <c r="F69" s="24"/>
      <c r="G69" s="24"/>
      <c r="H69" s="24"/>
      <c r="I69" s="24"/>
      <c r="J69" s="24"/>
      <c r="K69" s="24">
        <v>11021000</v>
      </c>
      <c r="L69" s="24"/>
      <c r="M69" s="24"/>
      <c r="N69" s="24"/>
      <c r="O69" s="24">
        <v>771470</v>
      </c>
      <c r="P69" s="19"/>
      <c r="Q69" s="19"/>
    </row>
    <row r="70" spans="1:17" s="2" customFormat="1" ht="12" customHeight="1" x14ac:dyDescent="0.2">
      <c r="A70" s="17">
        <v>18</v>
      </c>
      <c r="B70" s="1" t="s">
        <v>77</v>
      </c>
      <c r="C70" s="24">
        <f t="shared" si="2"/>
        <v>2925124.0916666663</v>
      </c>
      <c r="D70" s="24"/>
      <c r="E70" s="24"/>
      <c r="F70" s="24"/>
      <c r="G70" s="24"/>
      <c r="H70" s="24"/>
      <c r="I70" s="24"/>
      <c r="J70" s="25"/>
      <c r="K70" s="25">
        <v>2733760.833333333</v>
      </c>
      <c r="L70" s="25"/>
      <c r="M70" s="24"/>
      <c r="N70" s="24"/>
      <c r="O70" s="24">
        <v>191363.25833333333</v>
      </c>
      <c r="P70" s="19"/>
      <c r="Q70" s="19"/>
    </row>
    <row r="71" spans="1:17" s="2" customFormat="1" ht="12" customHeight="1" x14ac:dyDescent="0.2">
      <c r="A71" s="17">
        <v>19</v>
      </c>
      <c r="B71" s="1" t="s">
        <v>78</v>
      </c>
      <c r="C71" s="24">
        <f t="shared" si="2"/>
        <v>2863681.125</v>
      </c>
      <c r="D71" s="24"/>
      <c r="E71" s="24"/>
      <c r="F71" s="24"/>
      <c r="G71" s="24"/>
      <c r="H71" s="24"/>
      <c r="I71" s="26"/>
      <c r="J71" s="22"/>
      <c r="K71" s="22">
        <v>2676337.5</v>
      </c>
      <c r="L71" s="22"/>
      <c r="M71" s="27"/>
      <c r="N71" s="24"/>
      <c r="O71" s="24">
        <v>187343.62500000003</v>
      </c>
      <c r="P71" s="19"/>
      <c r="Q71" s="19"/>
    </row>
    <row r="72" spans="1:17" s="2" customFormat="1" ht="12" customHeight="1" x14ac:dyDescent="0.2">
      <c r="A72" s="17">
        <v>20</v>
      </c>
      <c r="B72" s="1" t="s">
        <v>34</v>
      </c>
      <c r="C72" s="24">
        <f t="shared" si="2"/>
        <v>2416459.51125</v>
      </c>
      <c r="D72" s="24"/>
      <c r="E72" s="24"/>
      <c r="F72" s="24"/>
      <c r="G72" s="24"/>
      <c r="H72" s="24"/>
      <c r="I72" s="26"/>
      <c r="J72" s="22"/>
      <c r="K72" s="22">
        <v>2258373.375</v>
      </c>
      <c r="L72" s="22"/>
      <c r="M72" s="27"/>
      <c r="N72" s="24"/>
      <c r="O72" s="24">
        <v>158086.13625000001</v>
      </c>
      <c r="P72" s="19"/>
      <c r="Q72" s="19"/>
    </row>
    <row r="73" spans="1:17" s="2" customFormat="1" ht="12" customHeight="1" x14ac:dyDescent="0.2">
      <c r="A73" s="17">
        <v>21</v>
      </c>
      <c r="B73" s="1" t="s">
        <v>60</v>
      </c>
      <c r="C73" s="24">
        <f t="shared" si="2"/>
        <v>12840000</v>
      </c>
      <c r="D73" s="24"/>
      <c r="E73" s="24"/>
      <c r="F73" s="24"/>
      <c r="G73" s="24"/>
      <c r="H73" s="24"/>
      <c r="I73" s="26"/>
      <c r="J73" s="28">
        <f>4*3000000</f>
        <v>12000000</v>
      </c>
      <c r="K73" s="28"/>
      <c r="L73" s="22"/>
      <c r="M73" s="27"/>
      <c r="N73" s="24"/>
      <c r="O73" s="24">
        <v>840000.00000000012</v>
      </c>
      <c r="P73" s="19"/>
      <c r="Q73" s="19"/>
    </row>
    <row r="74" spans="1:17" s="2" customFormat="1" ht="12" customHeight="1" x14ac:dyDescent="0.2">
      <c r="A74" s="17">
        <v>22</v>
      </c>
      <c r="B74" s="1" t="s">
        <v>47</v>
      </c>
      <c r="C74" s="24">
        <f t="shared" si="2"/>
        <v>6420000</v>
      </c>
      <c r="D74" s="24"/>
      <c r="E74" s="24"/>
      <c r="F74" s="24"/>
      <c r="G74" s="24"/>
      <c r="H74" s="24"/>
      <c r="I74" s="26"/>
      <c r="J74" s="22">
        <v>6000000</v>
      </c>
      <c r="K74" s="29"/>
      <c r="L74" s="22"/>
      <c r="M74" s="27"/>
      <c r="N74" s="24"/>
      <c r="O74" s="24">
        <v>420000</v>
      </c>
      <c r="P74" s="18"/>
      <c r="Q74" s="19"/>
    </row>
    <row r="75" spans="1:17" s="2" customFormat="1" ht="12" customHeight="1" x14ac:dyDescent="0.2">
      <c r="A75" s="17">
        <v>23</v>
      </c>
      <c r="B75" s="1" t="s">
        <v>35</v>
      </c>
      <c r="C75" s="24">
        <f t="shared" si="2"/>
        <v>4590907.6530000009</v>
      </c>
      <c r="D75" s="24"/>
      <c r="E75" s="24"/>
      <c r="F75" s="24"/>
      <c r="G75" s="24"/>
      <c r="H75" s="24"/>
      <c r="I75" s="26"/>
      <c r="J75" s="22"/>
      <c r="K75" s="22">
        <v>4290567.9000000004</v>
      </c>
      <c r="L75" s="22"/>
      <c r="M75" s="27"/>
      <c r="N75" s="24"/>
      <c r="O75" s="24">
        <v>300339.75300000003</v>
      </c>
      <c r="P75" s="19"/>
      <c r="Q75" s="19"/>
    </row>
    <row r="76" spans="1:17" s="2" customFormat="1" ht="12" customHeight="1" x14ac:dyDescent="0.2">
      <c r="A76" s="17">
        <v>24</v>
      </c>
      <c r="B76" s="1" t="s">
        <v>88</v>
      </c>
      <c r="C76" s="24">
        <f t="shared" si="2"/>
        <v>7690201.7080000006</v>
      </c>
      <c r="D76" s="24"/>
      <c r="E76" s="24"/>
      <c r="F76" s="24"/>
      <c r="G76" s="24"/>
      <c r="H76" s="24"/>
      <c r="I76" s="26"/>
      <c r="J76" s="22"/>
      <c r="K76" s="28">
        <v>7187104.4000000004</v>
      </c>
      <c r="L76" s="28"/>
      <c r="M76" s="30"/>
      <c r="N76" s="24"/>
      <c r="O76" s="30">
        <v>503097.30800000008</v>
      </c>
      <c r="P76" s="19"/>
      <c r="Q76" s="19"/>
    </row>
    <row r="77" spans="1:17" s="2" customFormat="1" ht="12" customHeight="1" x14ac:dyDescent="0.2">
      <c r="A77" s="17">
        <v>25</v>
      </c>
      <c r="B77" s="1" t="s">
        <v>79</v>
      </c>
      <c r="C77" s="24">
        <f t="shared" si="2"/>
        <v>4050847.0166666666</v>
      </c>
      <c r="D77" s="24"/>
      <c r="E77" s="24"/>
      <c r="F77" s="24"/>
      <c r="G77" s="24"/>
      <c r="H77" s="24"/>
      <c r="I77" s="26"/>
      <c r="J77" s="22"/>
      <c r="K77" s="22">
        <v>3785838.3333333335</v>
      </c>
      <c r="L77" s="22"/>
      <c r="M77" s="27"/>
      <c r="N77" s="24"/>
      <c r="O77" s="24">
        <v>265008.68333333335</v>
      </c>
      <c r="P77" s="19"/>
      <c r="Q77" s="19"/>
    </row>
    <row r="78" spans="1:17" s="2" customFormat="1" ht="13.5" customHeight="1" x14ac:dyDescent="0.2">
      <c r="A78" s="17">
        <v>26</v>
      </c>
      <c r="B78" s="1" t="s">
        <v>80</v>
      </c>
      <c r="C78" s="24">
        <f t="shared" si="2"/>
        <v>7530887.7816000003</v>
      </c>
      <c r="D78" s="24"/>
      <c r="E78" s="24"/>
      <c r="F78" s="24"/>
      <c r="G78" s="24"/>
      <c r="H78" s="24"/>
      <c r="I78" s="26"/>
      <c r="J78" s="22"/>
      <c r="K78" s="22">
        <v>5028660</v>
      </c>
      <c r="L78" s="22"/>
      <c r="M78" s="27">
        <v>2009552.88</v>
      </c>
      <c r="N78" s="24"/>
      <c r="O78" s="24">
        <v>492674.90160000004</v>
      </c>
      <c r="P78" s="19"/>
      <c r="Q78" s="19"/>
    </row>
    <row r="79" spans="1:17" s="2" customFormat="1" ht="13.5" customHeight="1" x14ac:dyDescent="0.2">
      <c r="A79" s="17">
        <v>27</v>
      </c>
      <c r="B79" s="1" t="s">
        <v>81</v>
      </c>
      <c r="C79" s="24">
        <f t="shared" si="2"/>
        <v>8403579.5141000003</v>
      </c>
      <c r="D79" s="24"/>
      <c r="E79" s="24"/>
      <c r="F79" s="24"/>
      <c r="G79" s="24"/>
      <c r="H79" s="24"/>
      <c r="I79" s="24"/>
      <c r="J79" s="23"/>
      <c r="K79" s="23">
        <v>5844259.75</v>
      </c>
      <c r="L79" s="23"/>
      <c r="M79" s="24">
        <v>2009552.88</v>
      </c>
      <c r="N79" s="24"/>
      <c r="O79" s="24">
        <v>549766.88410000002</v>
      </c>
      <c r="P79" s="19"/>
      <c r="Q79" s="19"/>
    </row>
    <row r="80" spans="1:17" s="2" customFormat="1" ht="13.5" customHeight="1" x14ac:dyDescent="0.2">
      <c r="A80" s="17">
        <v>28</v>
      </c>
      <c r="B80" s="1" t="s">
        <v>82</v>
      </c>
      <c r="C80" s="24">
        <f t="shared" si="2"/>
        <v>8638598.8616000004</v>
      </c>
      <c r="D80" s="24"/>
      <c r="E80" s="24"/>
      <c r="F80" s="24"/>
      <c r="G80" s="24"/>
      <c r="H80" s="24"/>
      <c r="I80" s="24"/>
      <c r="J80" s="24"/>
      <c r="K80" s="24">
        <v>6063904</v>
      </c>
      <c r="L80" s="24"/>
      <c r="M80" s="24">
        <v>2009552.88</v>
      </c>
      <c r="N80" s="24"/>
      <c r="O80" s="24">
        <v>565141.98160000006</v>
      </c>
      <c r="P80" s="19"/>
      <c r="Q80" s="19"/>
    </row>
    <row r="81" spans="1:17" s="2" customFormat="1" ht="13.5" customHeight="1" x14ac:dyDescent="0.2">
      <c r="A81" s="17">
        <v>29</v>
      </c>
      <c r="B81" s="1" t="s">
        <v>83</v>
      </c>
      <c r="C81" s="24">
        <f t="shared" si="2"/>
        <v>7025720.9866000004</v>
      </c>
      <c r="D81" s="24"/>
      <c r="E81" s="24"/>
      <c r="F81" s="30"/>
      <c r="G81" s="30"/>
      <c r="H81" s="30"/>
      <c r="I81" s="24"/>
      <c r="J81" s="24"/>
      <c r="K81" s="24">
        <v>4556541.5</v>
      </c>
      <c r="L81" s="24"/>
      <c r="M81" s="24">
        <v>2009552.88</v>
      </c>
      <c r="N81" s="24"/>
      <c r="O81" s="24">
        <v>459626.60660000006</v>
      </c>
      <c r="P81" s="19"/>
      <c r="Q81" s="19"/>
    </row>
    <row r="82" spans="1:17" s="2" customFormat="1" ht="13.5" customHeight="1" x14ac:dyDescent="0.2">
      <c r="A82" s="17">
        <v>30</v>
      </c>
      <c r="B82" s="1" t="s">
        <v>84</v>
      </c>
      <c r="C82" s="24">
        <f t="shared" si="2"/>
        <v>8706405.5640999991</v>
      </c>
      <c r="D82" s="24"/>
      <c r="E82" s="24"/>
      <c r="F82" s="24"/>
      <c r="G82" s="24"/>
      <c r="H82" s="24"/>
      <c r="I82" s="24"/>
      <c r="J82" s="24"/>
      <c r="K82" s="24">
        <v>6127274.75</v>
      </c>
      <c r="L82" s="24"/>
      <c r="M82" s="24">
        <v>2009552.88</v>
      </c>
      <c r="N82" s="24"/>
      <c r="O82" s="24">
        <v>569577.93410000007</v>
      </c>
      <c r="P82" s="19"/>
      <c r="Q82" s="19"/>
    </row>
    <row r="83" spans="1:17" s="2" customFormat="1" ht="13.5" customHeight="1" x14ac:dyDescent="0.2">
      <c r="A83" s="17">
        <v>31</v>
      </c>
      <c r="B83" s="1" t="s">
        <v>85</v>
      </c>
      <c r="C83" s="24">
        <f t="shared" si="2"/>
        <v>6948697.8390999995</v>
      </c>
      <c r="D83" s="24"/>
      <c r="E83" s="24"/>
      <c r="F83" s="24"/>
      <c r="G83" s="24"/>
      <c r="H83" s="24"/>
      <c r="I83" s="24"/>
      <c r="J83" s="24"/>
      <c r="K83" s="24">
        <v>4484557.25</v>
      </c>
      <c r="L83" s="24"/>
      <c r="M83" s="24">
        <v>2009552.88</v>
      </c>
      <c r="N83" s="24"/>
      <c r="O83" s="24">
        <v>454587.70910000004</v>
      </c>
      <c r="P83" s="19"/>
      <c r="Q83" s="19"/>
    </row>
    <row r="84" spans="1:17" s="2" customFormat="1" ht="13.5" customHeight="1" x14ac:dyDescent="0.2">
      <c r="A84" s="17">
        <v>32</v>
      </c>
      <c r="B84" s="1" t="s">
        <v>86</v>
      </c>
      <c r="C84" s="24">
        <f t="shared" si="2"/>
        <v>8625432.5116000008</v>
      </c>
      <c r="D84" s="24"/>
      <c r="E84" s="24"/>
      <c r="F84" s="24"/>
      <c r="G84" s="24"/>
      <c r="H84" s="24"/>
      <c r="I84" s="24"/>
      <c r="J84" s="24"/>
      <c r="K84" s="24">
        <v>6051599</v>
      </c>
      <c r="L84" s="24"/>
      <c r="M84" s="24">
        <v>2009552.88</v>
      </c>
      <c r="N84" s="24"/>
      <c r="O84" s="24">
        <v>564280.63160000008</v>
      </c>
      <c r="P84" s="19"/>
      <c r="Q84" s="19"/>
    </row>
    <row r="85" spans="1:17" s="2" customFormat="1" ht="13.5" customHeight="1" x14ac:dyDescent="0.2">
      <c r="A85" s="17">
        <v>33</v>
      </c>
      <c r="B85" s="1" t="s">
        <v>87</v>
      </c>
      <c r="C85" s="24">
        <f t="shared" si="2"/>
        <v>6904590.5665999996</v>
      </c>
      <c r="D85" s="24"/>
      <c r="E85" s="24"/>
      <c r="F85" s="24"/>
      <c r="G85" s="24"/>
      <c r="H85" s="24"/>
      <c r="I85" s="24"/>
      <c r="J85" s="24"/>
      <c r="K85" s="24">
        <v>4443335.5</v>
      </c>
      <c r="L85" s="24"/>
      <c r="M85" s="24">
        <v>2009552.88</v>
      </c>
      <c r="N85" s="24"/>
      <c r="O85" s="24">
        <v>451702.18660000002</v>
      </c>
      <c r="P85" s="19"/>
      <c r="Q85" s="19"/>
    </row>
    <row r="86" spans="1:17" s="2" customFormat="1" ht="50.1" customHeight="1" x14ac:dyDescent="0.2">
      <c r="A86" s="37" t="s">
        <v>95</v>
      </c>
      <c r="B86" s="38"/>
      <c r="C86" s="20">
        <f>SUM(C53:C85)</f>
        <v>267226465.65788338</v>
      </c>
      <c r="D86" s="20"/>
      <c r="E86" s="20"/>
      <c r="F86" s="20"/>
      <c r="G86" s="20"/>
      <c r="H86" s="20"/>
      <c r="I86" s="20"/>
      <c r="J86" s="20">
        <f>SUM(J53:J85)</f>
        <v>18000000</v>
      </c>
      <c r="K86" s="20">
        <f>SUM(K53:K85)</f>
        <v>197416951.94166669</v>
      </c>
      <c r="L86" s="20"/>
      <c r="M86" s="20">
        <f>SUM(M53:M85)</f>
        <v>34327408.489999995</v>
      </c>
      <c r="N86" s="20"/>
      <c r="O86" s="20">
        <f>SUM(O53:O85)</f>
        <v>17482105.226216666</v>
      </c>
      <c r="P86" s="21"/>
      <c r="Q86" s="21"/>
    </row>
  </sheetData>
  <mergeCells count="19">
    <mergeCell ref="A9:Q9"/>
    <mergeCell ref="C4:C6"/>
    <mergeCell ref="L5:L6"/>
    <mergeCell ref="K5:K6"/>
    <mergeCell ref="M5:M6"/>
    <mergeCell ref="N5:N6"/>
    <mergeCell ref="O5:O6"/>
    <mergeCell ref="P5:P6"/>
    <mergeCell ref="Q5:Q6"/>
    <mergeCell ref="J5:J6"/>
    <mergeCell ref="A1:Q1"/>
    <mergeCell ref="A3:Q3"/>
    <mergeCell ref="D4:Q4"/>
    <mergeCell ref="D5:I5"/>
    <mergeCell ref="A15:Q15"/>
    <mergeCell ref="A52:Q52"/>
    <mergeCell ref="A14:B14"/>
    <mergeCell ref="A51:B51"/>
    <mergeCell ref="A86:B86"/>
  </mergeCells>
  <pageMargins left="0.39370078740157483" right="0.39370078740157483" top="0.59055118110236227" bottom="0.59055118110236227" header="0" footer="0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Зинченко Анна</dc:creator>
  <cp:lastModifiedBy>Мишарина Олеся Сергеевна</cp:lastModifiedBy>
  <cp:lastPrinted>2020-11-13T01:39:00Z</cp:lastPrinted>
  <dcterms:created xsi:type="dcterms:W3CDTF">2020-11-11T02:13:01Z</dcterms:created>
  <dcterms:modified xsi:type="dcterms:W3CDTF">2020-12-26T05:33:13Z</dcterms:modified>
</cp:coreProperties>
</file>