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21075" windowHeight="7935"/>
  </bookViews>
  <sheets>
    <sheet name="рейтинг 2023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D11" i="1" l="1"/>
  <c r="C11" i="1" s="1"/>
  <c r="D7" i="1"/>
  <c r="C7" i="1" s="1"/>
  <c r="D14" i="1" l="1"/>
  <c r="C14" i="1" s="1"/>
  <c r="D12" i="1"/>
  <c r="C12" i="1" s="1"/>
  <c r="D13" i="1"/>
  <c r="C13" i="1" s="1"/>
  <c r="D15" i="1"/>
  <c r="C15" i="1" s="1"/>
  <c r="D8" i="1"/>
  <c r="C8" i="1" s="1"/>
  <c r="D5" i="1"/>
  <c r="C5" i="1" s="1"/>
  <c r="D6" i="1"/>
  <c r="C6" i="1" s="1"/>
  <c r="C16" i="1" l="1"/>
  <c r="C9" i="1"/>
</calcChain>
</file>

<file path=xl/sharedStrings.xml><?xml version="1.0" encoding="utf-8"?>
<sst xmlns="http://schemas.openxmlformats.org/spreadsheetml/2006/main" count="28" uniqueCount="23">
  <si>
    <t>№ п/п</t>
  </si>
  <si>
    <t>Наименование главного распорядителя</t>
  </si>
  <si>
    <t>Рейтинговая оценка качества финансового менеджмента (R)</t>
  </si>
  <si>
    <t>Уровень качества финансового менеджмента (Q)</t>
  </si>
  <si>
    <t>Суммарная оценка качества финансового менеджмента (КФМ)</t>
  </si>
  <si>
    <t>Максимальная оценка качества финансового менеджмента (КФМmax)</t>
  </si>
  <si>
    <t>гр. 3 = гр. 4 x 5</t>
  </si>
  <si>
    <t>гр. 4 = гр.5 / гр.6</t>
  </si>
  <si>
    <t>1 группа - главные распорядители, имеющие подведомственные учреждения</t>
  </si>
  <si>
    <t xml:space="preserve">администрация Находкинского городского округа </t>
  </si>
  <si>
    <t>муниципальное казённое учреждение "Центр по обеспечению деятельности учреждений сферы физической культуры и спорта"</t>
  </si>
  <si>
    <t>муниципальное казенное учреждение "Централизованная бухгалтерия муниципальных учреждений культуры" Находкинского городского округа</t>
  </si>
  <si>
    <t>Оценка среднего уровня качества финансового менеджмента, осуществляемого главными распорядителями, имеющими подведомственные учреждения (MR)</t>
  </si>
  <si>
    <t>x</t>
  </si>
  <si>
    <t>2 группа - главные распорядители, не имеющие подведомственных учреждений</t>
  </si>
  <si>
    <t>финансовое управление администрации Находкинского городского округа</t>
  </si>
  <si>
    <t>МУНИЦИПАЛЬНОЕ КАЗЕННОЕ УЧРЕЖДЕНИЕ "КОНТРОЛЬНО-СЧЕТНАЯ ПАЛАТА НАХОДКИНСКОГО ГОРОДСКОГО ОКРУГА"</t>
  </si>
  <si>
    <t xml:space="preserve">Дума Находкинского городского округа </t>
  </si>
  <si>
    <t>Управление опеки и попечительства администрации Находкинского городского округа</t>
  </si>
  <si>
    <t>МУНИЦИПАЛЬНОЕ КАЗЕННОЕ УЧРЕЖДЕНИЕ "ДЕПАРТАМЕНТ АРХИТЕКТУРЫ, ГРАДОСТРОИТЕЛЬСТВА И ЗЕМЛЕПОЛЬЗОВАНИЯ ГОРОДА НАХОДКА"</t>
  </si>
  <si>
    <t>Оценка среднего уровня качества финансового менеджмента, осуществляемого главными распорядителями, не имеющими подведомственных учреждений (MR)</t>
  </si>
  <si>
    <t>муниципальное казенное учреждение "Центр экономического планирования и финансирования муниципальных образовательных учреждений" Находкинского городского округа</t>
  </si>
  <si>
    <t>СВОДНЫЙ РЕЙТИНГ
качества финансового менеджмента, осуществляемого главными 
распорядителями средств бюджета Находкинского городского округа  
за 2023 год (отчетный финансовый)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</si>
</sst>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color rgb="FF000000"/>
      <name val="Arial CYR"/>
      <family val="2"/>
    </font>
    <font>
      <sz val="12"/>
      <color theme="1"/>
      <name val="Times New Roman"/>
      <family val="1"/>
      <charset val="204"/>
    </font>
    <font>
      <b/>
      <sz val="10"/>
      <color rgb="FF000000"/>
      <name val="Arial CYR"/>
    </font>
    <font>
      <b/>
      <sz val="12"/>
      <color rgb="FF000000"/>
      <name val="Arial Cyr"/>
    </font>
    <font>
      <sz val="10"/>
      <color rgb="FF000000"/>
      <name val="Arial Cyr"/>
      <family val="2"/>
    </font>
    <font>
      <sz val="10"/>
      <color rgb="FF000000"/>
      <name val="Arial Cyr"/>
    </font>
    <font>
      <b/>
      <sz val="12"/>
      <color rgb="FF000000"/>
      <name val="Arial Cyr"/>
      <family val="2"/>
    </font>
    <font>
      <sz val="11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0C0C0"/>
      </patternFill>
    </fill>
    <fill>
      <patternFill patternType="solid">
        <fgColor rgb="FFCCFFFF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41">
    <xf numFmtId="0" fontId="0" fillId="0" borderId="0"/>
    <xf numFmtId="4" fontId="3" fillId="2" borderId="2">
      <alignment horizontal="right" vertical="top" shrinkToFit="1"/>
    </xf>
    <xf numFmtId="4" fontId="5" fillId="2" borderId="2">
      <alignment horizontal="right" vertical="top" shrinkToFit="1"/>
    </xf>
    <xf numFmtId="0" fontId="6" fillId="0" borderId="0">
      <alignment horizontal="center" wrapText="1"/>
    </xf>
    <xf numFmtId="0" fontId="7" fillId="0" borderId="0">
      <alignment horizontal="right"/>
    </xf>
    <xf numFmtId="0" fontId="6" fillId="0" borderId="0">
      <alignment horizontal="center"/>
    </xf>
    <xf numFmtId="0" fontId="8" fillId="0" borderId="0">
      <alignment horizontal="right"/>
    </xf>
    <xf numFmtId="0" fontId="9" fillId="0" borderId="0">
      <alignment horizontal="center"/>
    </xf>
    <xf numFmtId="0" fontId="7" fillId="3" borderId="3"/>
    <xf numFmtId="10" fontId="3" fillId="4" borderId="2">
      <alignment horizontal="right" vertical="top" shrinkToFit="1"/>
    </xf>
    <xf numFmtId="0" fontId="8" fillId="0" borderId="2">
      <alignment horizontal="center" vertical="center" wrapText="1"/>
    </xf>
    <xf numFmtId="0" fontId="5" fillId="0" borderId="2">
      <alignment vertical="top" wrapText="1"/>
    </xf>
    <xf numFmtId="0" fontId="7" fillId="0" borderId="2">
      <alignment horizontal="center" vertical="center" wrapText="1"/>
    </xf>
    <xf numFmtId="4" fontId="5" fillId="4" borderId="2">
      <alignment horizontal="right" vertical="top" shrinkToFit="1"/>
    </xf>
    <xf numFmtId="0" fontId="7" fillId="3" borderId="4">
      <alignment horizontal="center"/>
    </xf>
    <xf numFmtId="0" fontId="8" fillId="0" borderId="0">
      <alignment wrapText="1"/>
    </xf>
    <xf numFmtId="0" fontId="8" fillId="0" borderId="2">
      <alignment horizontal="center" vertical="center" wrapText="1"/>
    </xf>
    <xf numFmtId="0" fontId="8" fillId="0" borderId="2">
      <alignment horizontal="center" vertical="center" wrapText="1"/>
    </xf>
    <xf numFmtId="0" fontId="8" fillId="0" borderId="2">
      <alignment horizontal="center" vertical="center" wrapText="1"/>
    </xf>
    <xf numFmtId="0" fontId="8" fillId="0" borderId="2">
      <alignment horizontal="center" vertical="center" wrapText="1"/>
    </xf>
    <xf numFmtId="0" fontId="8" fillId="0" borderId="2">
      <alignment horizontal="center" vertical="center" wrapText="1"/>
    </xf>
    <xf numFmtId="0" fontId="8" fillId="0" borderId="2">
      <alignment horizontal="center" vertical="center" wrapText="1"/>
    </xf>
    <xf numFmtId="0" fontId="8" fillId="0" borderId="2">
      <alignment horizontal="center" vertical="center" wrapText="1"/>
    </xf>
    <xf numFmtId="0" fontId="8" fillId="0" borderId="2">
      <alignment horizontal="center" vertical="center" wrapText="1"/>
    </xf>
    <xf numFmtId="0" fontId="8" fillId="0" borderId="2">
      <alignment horizontal="center" vertical="center" wrapText="1"/>
    </xf>
    <xf numFmtId="0" fontId="8" fillId="0" borderId="2">
      <alignment horizontal="center" vertical="center" wrapText="1"/>
    </xf>
    <xf numFmtId="0" fontId="8" fillId="0" borderId="2">
      <alignment horizontal="center" vertical="center" wrapText="1"/>
    </xf>
    <xf numFmtId="0" fontId="8" fillId="0" borderId="2">
      <alignment horizontal="center" vertical="center" wrapText="1"/>
    </xf>
    <xf numFmtId="0" fontId="8" fillId="0" borderId="2">
      <alignment horizontal="center" vertical="center" wrapText="1"/>
    </xf>
    <xf numFmtId="0" fontId="8" fillId="0" borderId="2">
      <alignment horizontal="center" vertical="center" wrapText="1"/>
    </xf>
    <xf numFmtId="0" fontId="8" fillId="0" borderId="2">
      <alignment horizontal="center" vertical="center" wrapText="1"/>
    </xf>
    <xf numFmtId="10" fontId="5" fillId="4" borderId="2">
      <alignment horizontal="right" vertical="top" shrinkToFit="1"/>
    </xf>
    <xf numFmtId="10" fontId="5" fillId="2" borderId="2">
      <alignment horizontal="right" vertical="top" shrinkToFit="1"/>
    </xf>
    <xf numFmtId="0" fontId="8" fillId="0" borderId="0">
      <alignment horizontal="right"/>
    </xf>
    <xf numFmtId="0" fontId="8" fillId="0" borderId="2">
      <alignment horizontal="center" vertical="center" wrapText="1"/>
    </xf>
    <xf numFmtId="0" fontId="8" fillId="0" borderId="2">
      <alignment horizontal="center" vertical="center" wrapText="1"/>
    </xf>
    <xf numFmtId="0" fontId="8" fillId="0" borderId="2">
      <alignment horizontal="center" vertical="center" wrapText="1"/>
    </xf>
    <xf numFmtId="0" fontId="8" fillId="0" borderId="2">
      <alignment horizontal="center" vertical="center" wrapText="1"/>
    </xf>
    <xf numFmtId="0" fontId="5" fillId="0" borderId="2">
      <alignment vertical="top" wrapText="1"/>
    </xf>
    <xf numFmtId="0" fontId="8" fillId="0" borderId="0">
      <alignment horizontal="left" wrapText="1"/>
    </xf>
    <xf numFmtId="0" fontId="8" fillId="3" borderId="5"/>
  </cellStyleXfs>
  <cellXfs count="25">
    <xf numFmtId="0" fontId="0" fillId="0" borderId="0" xfId="0"/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5" borderId="1" xfId="0" applyFont="1" applyFill="1" applyBorder="1" applyAlignment="1">
      <alignment horizontal="right" vertical="center" wrapText="1"/>
    </xf>
    <xf numFmtId="0" fontId="10" fillId="5" borderId="1" xfId="0" applyFont="1" applyFill="1" applyBorder="1" applyAlignment="1">
      <alignment wrapText="1"/>
    </xf>
    <xf numFmtId="4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5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horizontal="right" vertical="center" wrapText="1"/>
    </xf>
    <xf numFmtId="164" fontId="2" fillId="5" borderId="1" xfId="0" applyNumberFormat="1" applyFont="1" applyFill="1" applyBorder="1" applyAlignment="1">
      <alignment vertical="center" wrapText="1"/>
    </xf>
    <xf numFmtId="4" fontId="2" fillId="5" borderId="1" xfId="0" applyNumberFormat="1" applyFont="1" applyFill="1" applyBorder="1" applyAlignment="1">
      <alignment vertical="center" wrapText="1"/>
    </xf>
    <xf numFmtId="4" fontId="2" fillId="5" borderId="1" xfId="0" applyNumberFormat="1" applyFont="1" applyFill="1" applyBorder="1" applyAlignment="1">
      <alignment horizontal="right" vertical="center" wrapText="1"/>
    </xf>
    <xf numFmtId="0" fontId="10" fillId="5" borderId="1" xfId="0" applyFont="1" applyFill="1" applyBorder="1" applyAlignment="1">
      <alignment vertical="top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5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5" borderId="1" xfId="0" applyFont="1" applyFill="1" applyBorder="1" applyAlignment="1">
      <alignment vertical="center" wrapText="1"/>
    </xf>
    <xf numFmtId="0" fontId="10" fillId="5" borderId="0" xfId="0" applyFont="1" applyFill="1" applyBorder="1" applyAlignment="1">
      <alignment vertical="top" wrapText="1"/>
    </xf>
    <xf numFmtId="0" fontId="1" fillId="0" borderId="1" xfId="0" applyFont="1" applyBorder="1" applyAlignment="1">
      <alignment vertical="center" wrapText="1"/>
    </xf>
    <xf numFmtId="0" fontId="1" fillId="5" borderId="1" xfId="0" applyFont="1" applyFill="1" applyBorder="1" applyAlignment="1">
      <alignment horizontal="justify" vertical="center" wrapText="1"/>
    </xf>
    <xf numFmtId="0" fontId="1" fillId="5" borderId="1" xfId="0" applyFont="1" applyFill="1" applyBorder="1" applyAlignment="1">
      <alignment vertical="center" wrapText="1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top"/>
    </xf>
  </cellXfs>
  <cellStyles count="41">
    <cellStyle name="xl22" xfId="7"/>
    <cellStyle name="xl24" xfId="4"/>
    <cellStyle name="xl25" xfId="8"/>
    <cellStyle name="xl26" xfId="12"/>
    <cellStyle name="xl27" xfId="16"/>
    <cellStyle name="xl28" xfId="17"/>
    <cellStyle name="xl29" xfId="18"/>
    <cellStyle name="xl30" xfId="34"/>
    <cellStyle name="xl31" xfId="19"/>
    <cellStyle name="xl32" xfId="20"/>
    <cellStyle name="xl33" xfId="40"/>
    <cellStyle name="xl34" xfId="21"/>
    <cellStyle name="xl35" xfId="22"/>
    <cellStyle name="xl36" xfId="1"/>
    <cellStyle name="xl37" xfId="14"/>
    <cellStyle name="xl38" xfId="23"/>
    <cellStyle name="xl39" xfId="35"/>
    <cellStyle name="xl40" xfId="2"/>
    <cellStyle name="xl41" xfId="15"/>
    <cellStyle name="xl42" xfId="9"/>
    <cellStyle name="xl43" xfId="24"/>
    <cellStyle name="xl44" xfId="25"/>
    <cellStyle name="xl45" xfId="26"/>
    <cellStyle name="xl46" xfId="27"/>
    <cellStyle name="xl47" xfId="28"/>
    <cellStyle name="xl48" xfId="29"/>
    <cellStyle name="xl49" xfId="30"/>
    <cellStyle name="xl50" xfId="36"/>
    <cellStyle name="xl52" xfId="10"/>
    <cellStyle name="xl53" xfId="37"/>
    <cellStyle name="xl54" xfId="39"/>
    <cellStyle name="xl55" xfId="32"/>
    <cellStyle name="xl56" xfId="3"/>
    <cellStyle name="xl57" xfId="5"/>
    <cellStyle name="xl58" xfId="6"/>
    <cellStyle name="xl59" xfId="33"/>
    <cellStyle name="xl60" xfId="11"/>
    <cellStyle name="xl61" xfId="38"/>
    <cellStyle name="xl63" xfId="13"/>
    <cellStyle name="xl64" xfId="3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tabSelected="1" topLeftCell="A4" workbookViewId="0">
      <selection activeCell="E14" sqref="E14"/>
    </sheetView>
  </sheetViews>
  <sheetFormatPr defaultRowHeight="15" x14ac:dyDescent="0.25"/>
  <cols>
    <col min="1" max="1" width="5.5703125" customWidth="1"/>
    <col min="2" max="2" width="56.7109375" customWidth="1"/>
    <col min="3" max="3" width="19.5703125" customWidth="1"/>
    <col min="4" max="4" width="17.5703125" customWidth="1"/>
    <col min="5" max="5" width="16.85546875" customWidth="1"/>
    <col min="6" max="6" width="18.42578125" customWidth="1"/>
  </cols>
  <sheetData>
    <row r="1" spans="1:6" ht="66.75" customHeight="1" x14ac:dyDescent="0.25">
      <c r="A1" s="23" t="s">
        <v>22</v>
      </c>
      <c r="B1" s="24"/>
      <c r="C1" s="24"/>
      <c r="D1" s="24"/>
      <c r="E1" s="24"/>
      <c r="F1" s="24"/>
    </row>
    <row r="2" spans="1:6" ht="72" customHeight="1" x14ac:dyDescent="0.25">
      <c r="A2" s="2" t="s">
        <v>0</v>
      </c>
      <c r="B2" s="2" t="s">
        <v>1</v>
      </c>
      <c r="C2" s="6" t="s">
        <v>2</v>
      </c>
      <c r="D2" s="5" t="s">
        <v>3</v>
      </c>
      <c r="E2" s="2" t="s">
        <v>4</v>
      </c>
      <c r="F2" s="2" t="s">
        <v>5</v>
      </c>
    </row>
    <row r="3" spans="1:6" ht="19.5" customHeight="1" x14ac:dyDescent="0.25">
      <c r="A3" s="2">
        <v>1</v>
      </c>
      <c r="B3" s="2">
        <v>2</v>
      </c>
      <c r="C3" s="6" t="s">
        <v>6</v>
      </c>
      <c r="D3" s="5" t="s">
        <v>7</v>
      </c>
      <c r="E3" s="2">
        <v>5</v>
      </c>
      <c r="F3" s="2">
        <v>6</v>
      </c>
    </row>
    <row r="4" spans="1:6" x14ac:dyDescent="0.25">
      <c r="A4" s="20" t="s">
        <v>8</v>
      </c>
      <c r="B4" s="20"/>
      <c r="C4" s="20"/>
      <c r="D4" s="20"/>
      <c r="E4" s="20"/>
      <c r="F4" s="20"/>
    </row>
    <row r="5" spans="1:6" s="1" customFormat="1" ht="45" x14ac:dyDescent="0.25">
      <c r="A5" s="15">
        <v>1</v>
      </c>
      <c r="B5" s="16" t="s">
        <v>11</v>
      </c>
      <c r="C5" s="10">
        <f>D5*5</f>
        <v>4.1333333333333329</v>
      </c>
      <c r="D5" s="11">
        <f>E5/F5</f>
        <v>0.82666666666666666</v>
      </c>
      <c r="E5" s="8">
        <v>62</v>
      </c>
      <c r="F5" s="8">
        <v>75</v>
      </c>
    </row>
    <row r="6" spans="1:6" s="1" customFormat="1" ht="60" x14ac:dyDescent="0.25">
      <c r="A6" s="15">
        <v>2</v>
      </c>
      <c r="B6" s="16" t="s">
        <v>21</v>
      </c>
      <c r="C6" s="10">
        <f>D6*5</f>
        <v>3.7333333333333334</v>
      </c>
      <c r="D6" s="11">
        <f>E6/F6</f>
        <v>0.7466666666666667</v>
      </c>
      <c r="E6" s="8">
        <v>56</v>
      </c>
      <c r="F6" s="8">
        <v>75</v>
      </c>
    </row>
    <row r="7" spans="1:6" s="1" customFormat="1" x14ac:dyDescent="0.25">
      <c r="A7" s="17">
        <v>3</v>
      </c>
      <c r="B7" s="17" t="s">
        <v>9</v>
      </c>
      <c r="C7" s="10">
        <f>D7*5</f>
        <v>3.6666666666666665</v>
      </c>
      <c r="D7" s="11">
        <f>E7/F7</f>
        <v>0.73333333333333328</v>
      </c>
      <c r="E7" s="8">
        <v>55</v>
      </c>
      <c r="F7" s="8">
        <v>75</v>
      </c>
    </row>
    <row r="8" spans="1:6" s="1" customFormat="1" ht="45" x14ac:dyDescent="0.25">
      <c r="A8" s="14">
        <v>4</v>
      </c>
      <c r="B8" s="14" t="s">
        <v>10</v>
      </c>
      <c r="C8" s="10">
        <f t="shared" ref="C8" si="0">D8*5</f>
        <v>3.5333333333333332</v>
      </c>
      <c r="D8" s="11">
        <f t="shared" ref="D8" si="1">E8/F8</f>
        <v>0.70666666666666667</v>
      </c>
      <c r="E8" s="7">
        <v>53</v>
      </c>
      <c r="F8" s="7">
        <v>75</v>
      </c>
    </row>
    <row r="9" spans="1:6" ht="45.75" customHeight="1" x14ac:dyDescent="0.25">
      <c r="A9" s="21" t="s">
        <v>12</v>
      </c>
      <c r="B9" s="21"/>
      <c r="C9" s="10">
        <f>(C5+C6+C8+C7)/4</f>
        <v>3.7666666666666662</v>
      </c>
      <c r="D9" s="12" t="s">
        <v>13</v>
      </c>
      <c r="E9" s="9" t="s">
        <v>13</v>
      </c>
      <c r="F9" s="9" t="s">
        <v>13</v>
      </c>
    </row>
    <row r="10" spans="1:6" x14ac:dyDescent="0.25">
      <c r="A10" s="22" t="s">
        <v>14</v>
      </c>
      <c r="B10" s="22"/>
      <c r="C10" s="22"/>
      <c r="D10" s="22"/>
      <c r="E10" s="22"/>
      <c r="F10" s="22"/>
    </row>
    <row r="11" spans="1:6" s="1" customFormat="1" ht="30" x14ac:dyDescent="0.25">
      <c r="A11" s="18">
        <v>1</v>
      </c>
      <c r="B11" s="4" t="s">
        <v>15</v>
      </c>
      <c r="C11" s="10">
        <f t="shared" ref="C11:C15" si="2">D11*5</f>
        <v>4.4166666666666661</v>
      </c>
      <c r="D11" s="11">
        <f t="shared" ref="D11:D12" si="3">E11/F11</f>
        <v>0.8833333333333333</v>
      </c>
      <c r="E11" s="18">
        <v>53</v>
      </c>
      <c r="F11" s="18">
        <v>60</v>
      </c>
    </row>
    <row r="12" spans="1:6" s="1" customFormat="1" ht="45" x14ac:dyDescent="0.25">
      <c r="A12" s="16">
        <v>2</v>
      </c>
      <c r="B12" s="16" t="s">
        <v>16</v>
      </c>
      <c r="C12" s="10">
        <f t="shared" si="2"/>
        <v>4.1538461538461542</v>
      </c>
      <c r="D12" s="11">
        <f t="shared" si="3"/>
        <v>0.83076923076923082</v>
      </c>
      <c r="E12" s="8">
        <v>54</v>
      </c>
      <c r="F12" s="8">
        <v>65</v>
      </c>
    </row>
    <row r="13" spans="1:6" s="1" customFormat="1" ht="30" customHeight="1" x14ac:dyDescent="0.25">
      <c r="A13" s="3">
        <v>3</v>
      </c>
      <c r="B13" s="16" t="s">
        <v>17</v>
      </c>
      <c r="C13" s="10">
        <f t="shared" si="2"/>
        <v>3.9285714285714284</v>
      </c>
      <c r="D13" s="11">
        <f t="shared" ref="D13:D15" si="4">E13/F13</f>
        <v>0.7857142857142857</v>
      </c>
      <c r="E13" s="8">
        <v>55</v>
      </c>
      <c r="F13" s="8">
        <v>70</v>
      </c>
    </row>
    <row r="14" spans="1:6" ht="27.75" customHeight="1" x14ac:dyDescent="0.25">
      <c r="A14" s="3">
        <v>4</v>
      </c>
      <c r="B14" s="4" t="s">
        <v>18</v>
      </c>
      <c r="C14" s="10">
        <f t="shared" si="2"/>
        <v>3.8181818181818183</v>
      </c>
      <c r="D14" s="11">
        <f t="shared" ref="D14" si="5">E14/F14</f>
        <v>0.76363636363636367</v>
      </c>
      <c r="E14" s="8">
        <v>42</v>
      </c>
      <c r="F14" s="8">
        <v>55</v>
      </c>
    </row>
    <row r="15" spans="1:6" ht="60" customHeight="1" x14ac:dyDescent="0.25">
      <c r="A15" s="3">
        <v>5</v>
      </c>
      <c r="B15" s="13" t="s">
        <v>19</v>
      </c>
      <c r="C15" s="10">
        <f t="shared" si="2"/>
        <v>3.5833333333333335</v>
      </c>
      <c r="D15" s="11">
        <f t="shared" si="4"/>
        <v>0.71666666666666667</v>
      </c>
      <c r="E15" s="8">
        <v>43</v>
      </c>
      <c r="F15" s="8">
        <v>60</v>
      </c>
    </row>
    <row r="16" spans="1:6" ht="42" customHeight="1" x14ac:dyDescent="0.25">
      <c r="A16" s="22" t="s">
        <v>20</v>
      </c>
      <c r="B16" s="22"/>
      <c r="C16" s="10">
        <f>(C12+C11+C13+C14+C15)/5</f>
        <v>3.9801198801198803</v>
      </c>
      <c r="D16" s="12" t="s">
        <v>13</v>
      </c>
      <c r="E16" s="9" t="s">
        <v>13</v>
      </c>
      <c r="F16" s="9" t="s">
        <v>13</v>
      </c>
    </row>
    <row r="20" spans="2:2" x14ac:dyDescent="0.25">
      <c r="B20" s="19"/>
    </row>
  </sheetData>
  <mergeCells count="5">
    <mergeCell ref="A4:F4"/>
    <mergeCell ref="A9:B9"/>
    <mergeCell ref="A10:F10"/>
    <mergeCell ref="A16:B16"/>
    <mergeCell ref="A1:F1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рейтинг 2023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Алина В. Бегишева</dc:creator>
  <cp:lastModifiedBy>Алина В. Бегишева</cp:lastModifiedBy>
  <cp:lastPrinted>2024-03-21T01:14:18Z</cp:lastPrinted>
  <dcterms:created xsi:type="dcterms:W3CDTF">2023-03-10T00:53:28Z</dcterms:created>
  <dcterms:modified xsi:type="dcterms:W3CDTF">2024-03-25T05:16:48Z</dcterms:modified>
</cp:coreProperties>
</file>